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Mayo" sheetId="92" r:id="rId1"/>
  </sheets>
  <calcPr calcId="152511"/>
</workbook>
</file>

<file path=xl/calcChain.xml><?xml version="1.0" encoding="utf-8"?>
<calcChain xmlns="http://schemas.openxmlformats.org/spreadsheetml/2006/main">
  <c r="F71" i="92" l="1"/>
  <c r="F72" i="92"/>
  <c r="F73" i="92"/>
  <c r="F74" i="92"/>
  <c r="F75" i="92"/>
  <c r="F76" i="92"/>
  <c r="F77" i="92"/>
  <c r="F78" i="92"/>
  <c r="F79" i="92"/>
  <c r="F80" i="92"/>
  <c r="F81" i="92"/>
  <c r="F82" i="92"/>
  <c r="F83" i="92"/>
  <c r="F84" i="92"/>
  <c r="F85" i="92"/>
  <c r="F86" i="92"/>
  <c r="F87" i="92"/>
  <c r="F88" i="92"/>
  <c r="F89" i="92"/>
  <c r="H71" i="92"/>
  <c r="I71" i="92"/>
  <c r="J71" i="92"/>
  <c r="K71" i="92"/>
  <c r="H72" i="92"/>
  <c r="I72" i="92"/>
  <c r="J72" i="92"/>
  <c r="K72" i="92"/>
  <c r="H73" i="92"/>
  <c r="I73" i="92"/>
  <c r="J73" i="92"/>
  <c r="K73" i="92"/>
  <c r="H74" i="92"/>
  <c r="I74" i="92"/>
  <c r="J74" i="92"/>
  <c r="K74" i="92"/>
  <c r="H75" i="92"/>
  <c r="I75" i="92"/>
  <c r="J75" i="92"/>
  <c r="K75" i="92"/>
  <c r="H76" i="92"/>
  <c r="I76" i="92"/>
  <c r="J76" i="92"/>
  <c r="K76" i="92"/>
  <c r="H77" i="92"/>
  <c r="I77" i="92"/>
  <c r="J77" i="92"/>
  <c r="K77" i="92"/>
  <c r="H78" i="92"/>
  <c r="I78" i="92"/>
  <c r="J78" i="92"/>
  <c r="K78" i="92"/>
  <c r="H79" i="92"/>
  <c r="I79" i="92"/>
  <c r="J79" i="92"/>
  <c r="K79" i="92"/>
  <c r="H80" i="92"/>
  <c r="I80" i="92"/>
  <c r="J80" i="92"/>
  <c r="K80" i="92"/>
  <c r="H81" i="92"/>
  <c r="I81" i="92"/>
  <c r="J81" i="92"/>
  <c r="K81" i="92"/>
  <c r="H82" i="92"/>
  <c r="I82" i="92"/>
  <c r="J82" i="92"/>
  <c r="K82" i="92"/>
  <c r="H83" i="92"/>
  <c r="I83" i="92"/>
  <c r="J83" i="92"/>
  <c r="K83" i="92"/>
  <c r="H84" i="92"/>
  <c r="I84" i="92"/>
  <c r="J84" i="92"/>
  <c r="K84" i="92"/>
  <c r="H85" i="92"/>
  <c r="I85" i="92"/>
  <c r="J85" i="92"/>
  <c r="K85" i="92"/>
  <c r="H86" i="92"/>
  <c r="I86" i="92"/>
  <c r="J86" i="92"/>
  <c r="K86" i="92"/>
  <c r="H87" i="92"/>
  <c r="I87" i="92"/>
  <c r="J87" i="92"/>
  <c r="K87" i="92"/>
  <c r="H88" i="92"/>
  <c r="I88" i="92"/>
  <c r="J88" i="92"/>
  <c r="K88" i="92"/>
  <c r="H89" i="92"/>
  <c r="I89" i="92"/>
  <c r="J89" i="92"/>
  <c r="K89" i="92"/>
  <c r="I70" i="92"/>
  <c r="J70" i="92"/>
  <c r="K70" i="92"/>
  <c r="H70" i="92"/>
  <c r="F70" i="92"/>
  <c r="G71" i="92"/>
  <c r="G72" i="92"/>
  <c r="G73" i="92"/>
  <c r="G74" i="92"/>
  <c r="G75" i="92"/>
  <c r="G76" i="92"/>
  <c r="G77" i="92"/>
  <c r="G78" i="92"/>
  <c r="G79" i="92"/>
  <c r="G80" i="92"/>
  <c r="G81" i="92"/>
  <c r="G82" i="92"/>
  <c r="G83" i="92"/>
  <c r="G84" i="92"/>
  <c r="G85" i="92"/>
  <c r="G86" i="92"/>
  <c r="G87" i="92"/>
  <c r="G88" i="92"/>
  <c r="G89" i="92"/>
  <c r="C71" i="92"/>
  <c r="D71" i="92"/>
  <c r="E71" i="92"/>
  <c r="C72" i="92"/>
  <c r="D72" i="92"/>
  <c r="E72" i="92"/>
  <c r="C73" i="92"/>
  <c r="D73" i="92"/>
  <c r="E73" i="92"/>
  <c r="C74" i="92"/>
  <c r="D74" i="92"/>
  <c r="E74" i="92"/>
  <c r="C75" i="92"/>
  <c r="D75" i="92"/>
  <c r="E75" i="92"/>
  <c r="C76" i="92"/>
  <c r="D76" i="92"/>
  <c r="E76" i="92"/>
  <c r="C77" i="92"/>
  <c r="D77" i="92"/>
  <c r="E77" i="92"/>
  <c r="C78" i="92"/>
  <c r="D78" i="92"/>
  <c r="E78" i="92"/>
  <c r="C79" i="92"/>
  <c r="D79" i="92"/>
  <c r="E79" i="92"/>
  <c r="C80" i="92"/>
  <c r="D80" i="92"/>
  <c r="E80" i="92"/>
  <c r="C81" i="92"/>
  <c r="D81" i="92"/>
  <c r="E81" i="92"/>
  <c r="C82" i="92"/>
  <c r="D82" i="92"/>
  <c r="E82" i="92"/>
  <c r="C83" i="92"/>
  <c r="D83" i="92"/>
  <c r="E83" i="92"/>
  <c r="C84" i="92"/>
  <c r="D84" i="92"/>
  <c r="E84" i="92"/>
  <c r="C85" i="92"/>
  <c r="D85" i="92"/>
  <c r="E85" i="92"/>
  <c r="C86" i="92"/>
  <c r="D86" i="92"/>
  <c r="E86" i="92"/>
  <c r="C87" i="92"/>
  <c r="D87" i="92"/>
  <c r="E87" i="92"/>
  <c r="C88" i="92"/>
  <c r="D88" i="92"/>
  <c r="E88" i="92"/>
  <c r="C89" i="92"/>
  <c r="D89" i="92"/>
  <c r="E89" i="92"/>
  <c r="G70" i="92"/>
  <c r="E70" i="92"/>
  <c r="D70" i="92"/>
  <c r="C70" i="92"/>
  <c r="K90" i="92" l="1"/>
  <c r="J90" i="92"/>
  <c r="I90" i="92"/>
  <c r="H90" i="92"/>
  <c r="G90" i="92"/>
  <c r="F90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62" i="92" s="1"/>
  <c r="F44" i="92"/>
  <c r="F43" i="92"/>
  <c r="F42" i="92"/>
  <c r="K34" i="92" l="1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0" i="92" l="1"/>
  <c r="D90" i="92"/>
  <c r="L85" i="92"/>
  <c r="L72" i="92"/>
  <c r="L73" i="92"/>
  <c r="L88" i="92"/>
  <c r="L80" i="92"/>
  <c r="L75" i="92"/>
  <c r="L81" i="92"/>
  <c r="L79" i="92"/>
  <c r="L89" i="92"/>
  <c r="L82" i="92"/>
  <c r="E90" i="92"/>
  <c r="L77" i="92"/>
  <c r="L84" i="92"/>
  <c r="L76" i="92"/>
  <c r="L87" i="92"/>
  <c r="C90" i="92"/>
  <c r="L86" i="92"/>
  <c r="L78" i="92"/>
  <c r="L83" i="92"/>
  <c r="L74" i="92"/>
  <c r="L71" i="92"/>
  <c r="L90" i="92" l="1"/>
</calcChain>
</file>

<file path=xl/sharedStrings.xml><?xml version="1.0" encoding="utf-8"?>
<sst xmlns="http://schemas.openxmlformats.org/spreadsheetml/2006/main" count="107" uniqueCount="41">
  <si>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</si>
  <si>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</si>
  <si>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</si>
  <si>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</si>
  <si>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</si>
  <si>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</si>
  <si>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</si>
  <si>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</si>
  <si>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</si>
  <si>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</si>
  <si>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</si>
  <si>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</si>
  <si>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</si>
  <si>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</si>
  <si>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</si>
  <si>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</si>
  <si>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</si>
  <si>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</si>
  <si>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</si>
  <si>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</si>
  <si>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</si>
  <si>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</si>
  <si>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</si>
  <si>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</si>
  <si>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</si>
  <si>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</si>
  <si>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</si>
  <si>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</si>
  <si>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</si>
  <si>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</si>
  <si>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</si>
  <si>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</si>
  <si>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</si>
  <si>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</si>
  <si>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</si>
  <si>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</si>
  <si>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</si>
  <si>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NUEVAS POTESTADES (GASOLINA Y DIESEL)</t>
  </si>
  <si>
    <t>FONDO DE COMPENSACION ISAN</t>
  </si>
  <si>
    <t>PARTICIPACIONES FEDERALES MINISTRADAS A LOS MUNICIPIOS EN EL MES DE MAYO DEL EJERCICIO FISCAL 2018</t>
  </si>
  <si>
    <t>AJUSTE DEFINITIVO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</si>
</sst>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4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0"/>
  <sheetViews>
    <sheetView tabSelected="1" workbookViewId="0">
      <selection activeCell="P11" sqref="P1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30" ht="13.5" customHeight="1" x14ac:dyDescent="0.2">
      <c r="A4" s="30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30" ht="13.5" customHeight="1" x14ac:dyDescent="0.2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>
      <c r="A7" s="38" t="s">
        <v>36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30" ht="13.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30" ht="13.5" customHeight="1" x14ac:dyDescent="0.2">
      <c r="A9" s="38" t="s">
        <v>39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30" ht="13.5" customHeight="1" x14ac:dyDescent="0.2">
      <c r="L10" s="8"/>
    </row>
    <row r="11" spans="1:30" ht="13.5" customHeight="1" x14ac:dyDescent="0.2">
      <c r="A11" s="19" t="s">
        <v>1</v>
      </c>
      <c r="B11" s="32" t="s">
        <v>35</v>
      </c>
      <c r="C11" s="35" t="s">
        <v>28</v>
      </c>
      <c r="D11" s="35" t="s">
        <v>29</v>
      </c>
      <c r="E11" s="35" t="s">
        <v>30</v>
      </c>
      <c r="F11" s="35" t="s">
        <v>37</v>
      </c>
      <c r="G11" s="35" t="s">
        <v>27</v>
      </c>
      <c r="H11" s="35" t="s">
        <v>34</v>
      </c>
      <c r="I11" s="35" t="s">
        <v>38</v>
      </c>
      <c r="J11" s="35" t="s">
        <v>31</v>
      </c>
      <c r="K11" s="35" t="s">
        <v>32</v>
      </c>
      <c r="L11" s="35" t="s">
        <v>0</v>
      </c>
    </row>
    <row r="12" spans="1:30" ht="13.5" customHeight="1" x14ac:dyDescent="0.2">
      <c r="A12" s="20" t="s">
        <v>2</v>
      </c>
      <c r="B12" s="33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30" ht="13.5" customHeight="1" x14ac:dyDescent="0.2">
      <c r="A13" s="21" t="s">
        <v>3</v>
      </c>
      <c r="B13" s="34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30" ht="13.5" customHeight="1" x14ac:dyDescent="0.2">
      <c r="A14" s="9">
        <v>1</v>
      </c>
      <c r="B14" s="3" t="s">
        <v>5</v>
      </c>
      <c r="C14" s="2">
        <v>4511960.08</v>
      </c>
      <c r="D14" s="2">
        <v>1408494.05</v>
      </c>
      <c r="E14" s="2">
        <v>56375.78</v>
      </c>
      <c r="F14" s="2">
        <v>151487.97</v>
      </c>
      <c r="G14" s="2">
        <v>121734</v>
      </c>
      <c r="H14" s="2">
        <v>388816</v>
      </c>
      <c r="I14" s="2">
        <v>6531.24</v>
      </c>
      <c r="J14" s="2">
        <v>14118.6</v>
      </c>
      <c r="K14" s="2">
        <v>0</v>
      </c>
      <c r="L14" s="2">
        <f>SUM(C14:K14)</f>
        <v>6659517.7199999997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6</v>
      </c>
      <c r="C15" s="2">
        <v>3289564.44</v>
      </c>
      <c r="D15" s="2">
        <v>900342.13</v>
      </c>
      <c r="E15" s="2">
        <v>82703.55</v>
      </c>
      <c r="F15" s="2">
        <v>62313.919999999998</v>
      </c>
      <c r="G15" s="2">
        <v>49343.839999999997</v>
      </c>
      <c r="H15" s="2">
        <v>0</v>
      </c>
      <c r="I15" s="2">
        <v>5186.13</v>
      </c>
      <c r="J15" s="2">
        <v>11210.86</v>
      </c>
      <c r="K15" s="2">
        <v>0</v>
      </c>
      <c r="L15" s="2">
        <f t="shared" ref="L15:L33" si="0">SUM(C15:K15)</f>
        <v>4400664.87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20</v>
      </c>
      <c r="C16" s="2">
        <v>3088574.18</v>
      </c>
      <c r="D16" s="2">
        <v>834985.36</v>
      </c>
      <c r="E16" s="2">
        <v>87568.47</v>
      </c>
      <c r="F16" s="2">
        <v>45703.76</v>
      </c>
      <c r="G16" s="2">
        <v>36081.26</v>
      </c>
      <c r="H16" s="2">
        <v>356239</v>
      </c>
      <c r="I16" s="2">
        <v>4841.8900000000003</v>
      </c>
      <c r="J16" s="2">
        <v>10466.73</v>
      </c>
      <c r="K16" s="2">
        <v>0</v>
      </c>
      <c r="L16" s="2">
        <f t="shared" si="0"/>
        <v>4464460.6499999994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21</v>
      </c>
      <c r="C17" s="2">
        <v>6977687.6100000003</v>
      </c>
      <c r="D17" s="2">
        <v>3474466.94</v>
      </c>
      <c r="E17" s="2">
        <v>72687.55</v>
      </c>
      <c r="F17" s="2">
        <v>405442.82</v>
      </c>
      <c r="G17" s="2">
        <v>431846.89</v>
      </c>
      <c r="H17" s="2">
        <v>2868029</v>
      </c>
      <c r="I17" s="2">
        <v>17091.13</v>
      </c>
      <c r="J17" s="2">
        <v>36945.949999999997</v>
      </c>
      <c r="K17" s="2">
        <v>91.78</v>
      </c>
      <c r="L17" s="2">
        <f t="shared" si="0"/>
        <v>14284289.670000002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7</v>
      </c>
      <c r="C18" s="2">
        <v>5957927.8099999996</v>
      </c>
      <c r="D18" s="2">
        <v>2017643.05</v>
      </c>
      <c r="E18" s="2">
        <v>43927.32</v>
      </c>
      <c r="F18" s="2">
        <v>280247.59000000003</v>
      </c>
      <c r="G18" s="2">
        <v>225942.02</v>
      </c>
      <c r="H18" s="2">
        <v>0</v>
      </c>
      <c r="I18" s="2">
        <v>8975.6299999999992</v>
      </c>
      <c r="J18" s="2">
        <v>19402.64</v>
      </c>
      <c r="K18" s="2">
        <v>0</v>
      </c>
      <c r="L18" s="2">
        <f t="shared" si="0"/>
        <v>8554066.0600000005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17</v>
      </c>
      <c r="C19" s="2">
        <v>5628091.0499999998</v>
      </c>
      <c r="D19" s="2">
        <v>670708.84</v>
      </c>
      <c r="E19" s="2">
        <v>136074.53</v>
      </c>
      <c r="F19" s="2">
        <v>139932.70000000001</v>
      </c>
      <c r="G19" s="2">
        <v>106060.48</v>
      </c>
      <c r="H19" s="2">
        <v>2049277</v>
      </c>
      <c r="I19" s="2">
        <v>15707.17</v>
      </c>
      <c r="J19" s="2">
        <v>33954.230000000003</v>
      </c>
      <c r="K19" s="2">
        <v>0</v>
      </c>
      <c r="L19" s="2">
        <f t="shared" si="0"/>
        <v>8779806.0000000019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18</v>
      </c>
      <c r="C20" s="2">
        <v>2433046.54</v>
      </c>
      <c r="D20" s="2">
        <v>551427.12</v>
      </c>
      <c r="E20" s="2">
        <v>133498.99</v>
      </c>
      <c r="F20" s="2">
        <v>46899.88</v>
      </c>
      <c r="G20" s="2">
        <v>36546.17</v>
      </c>
      <c r="H20" s="2">
        <v>0</v>
      </c>
      <c r="I20" s="2">
        <v>4580.1099999999997</v>
      </c>
      <c r="J20" s="2">
        <v>9900.83</v>
      </c>
      <c r="K20" s="2">
        <v>0</v>
      </c>
      <c r="L20" s="2">
        <f t="shared" si="0"/>
        <v>3215899.64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8</v>
      </c>
      <c r="C21" s="2">
        <v>4314667.41</v>
      </c>
      <c r="D21" s="2">
        <v>1271407.8799999999</v>
      </c>
      <c r="E21" s="2">
        <v>64674.75</v>
      </c>
      <c r="F21" s="2">
        <v>113598.72</v>
      </c>
      <c r="G21" s="2">
        <v>91076.15</v>
      </c>
      <c r="H21" s="2">
        <v>27361</v>
      </c>
      <c r="I21" s="2">
        <v>7002.08</v>
      </c>
      <c r="J21" s="2">
        <v>15136.42</v>
      </c>
      <c r="K21" s="2">
        <v>0</v>
      </c>
      <c r="L21" s="2">
        <f t="shared" si="0"/>
        <v>5904924.4100000001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9</v>
      </c>
      <c r="C22" s="2">
        <v>3696386.74</v>
      </c>
      <c r="D22" s="2">
        <v>1021319.5</v>
      </c>
      <c r="E22" s="2">
        <v>72687.55</v>
      </c>
      <c r="F22" s="2">
        <v>70996.47</v>
      </c>
      <c r="G22" s="2">
        <v>55980.36</v>
      </c>
      <c r="H22" s="2">
        <v>0</v>
      </c>
      <c r="I22" s="2">
        <v>5740.92</v>
      </c>
      <c r="J22" s="2">
        <v>12410.16</v>
      </c>
      <c r="K22" s="2">
        <v>559.13</v>
      </c>
      <c r="L22" s="2">
        <f t="shared" si="0"/>
        <v>4936080.83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16</v>
      </c>
      <c r="C23" s="2">
        <v>2615729.4300000002</v>
      </c>
      <c r="D23" s="2">
        <v>580684.18000000005</v>
      </c>
      <c r="E23" s="2">
        <v>127632.48</v>
      </c>
      <c r="F23" s="2">
        <v>53583.38</v>
      </c>
      <c r="G23" s="2">
        <v>41849.050000000003</v>
      </c>
      <c r="H23" s="2">
        <v>582895</v>
      </c>
      <c r="I23" s="2">
        <v>5036.5200000000004</v>
      </c>
      <c r="J23" s="2">
        <v>10887.45</v>
      </c>
      <c r="K23" s="2">
        <v>0</v>
      </c>
      <c r="L23" s="2">
        <f t="shared" si="0"/>
        <v>4018297.49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10</v>
      </c>
      <c r="C24" s="2">
        <v>3807599.79</v>
      </c>
      <c r="D24" s="2">
        <v>1520354.56</v>
      </c>
      <c r="E24" s="2">
        <v>71829.039999999994</v>
      </c>
      <c r="F24" s="2">
        <v>140205.29999999999</v>
      </c>
      <c r="G24" s="2">
        <v>111874.31</v>
      </c>
      <c r="H24" s="2">
        <v>4502</v>
      </c>
      <c r="I24" s="2">
        <v>6050.39</v>
      </c>
      <c r="J24" s="2">
        <v>13079.16</v>
      </c>
      <c r="K24" s="2">
        <v>133.21</v>
      </c>
      <c r="L24" s="2">
        <f t="shared" si="0"/>
        <v>5675627.7599999988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11</v>
      </c>
      <c r="C25" s="2">
        <v>3751692.55</v>
      </c>
      <c r="D25" s="2">
        <v>1193351.3999999999</v>
      </c>
      <c r="E25" s="2">
        <v>61383.78</v>
      </c>
      <c r="F25" s="2">
        <v>93133.85</v>
      </c>
      <c r="G25" s="2">
        <v>72962</v>
      </c>
      <c r="H25" s="2">
        <v>238631</v>
      </c>
      <c r="I25" s="2">
        <v>4628.5</v>
      </c>
      <c r="J25" s="2">
        <v>10005.450000000001</v>
      </c>
      <c r="K25" s="2">
        <v>89.1</v>
      </c>
      <c r="L25" s="2">
        <f t="shared" si="0"/>
        <v>5425877.629999999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12</v>
      </c>
      <c r="C26" s="2">
        <v>5411446.0099999998</v>
      </c>
      <c r="D26" s="2">
        <v>1730296.28</v>
      </c>
      <c r="E26" s="2">
        <v>43498.06</v>
      </c>
      <c r="F26" s="2">
        <v>166300.47</v>
      </c>
      <c r="G26" s="2">
        <v>130812.09</v>
      </c>
      <c r="H26" s="2">
        <v>0</v>
      </c>
      <c r="I26" s="2">
        <v>6959.96</v>
      </c>
      <c r="J26" s="2">
        <v>15045.36</v>
      </c>
      <c r="K26" s="2">
        <v>9.9</v>
      </c>
      <c r="L26" s="2">
        <f t="shared" si="0"/>
        <v>7504368.1299999999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33</v>
      </c>
      <c r="C27" s="2">
        <v>2862589.21</v>
      </c>
      <c r="D27" s="2">
        <v>1034433.53</v>
      </c>
      <c r="E27" s="2">
        <v>95867.44</v>
      </c>
      <c r="F27" s="2">
        <v>31018.07</v>
      </c>
      <c r="G27" s="2">
        <v>24731.18</v>
      </c>
      <c r="H27" s="2">
        <v>0</v>
      </c>
      <c r="I27" s="2">
        <v>4561.63</v>
      </c>
      <c r="J27" s="2">
        <v>9860.8799999999992</v>
      </c>
      <c r="K27" s="2">
        <v>0</v>
      </c>
      <c r="L27" s="2">
        <f t="shared" si="0"/>
        <v>4063061.94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26</v>
      </c>
      <c r="C28" s="2">
        <v>4008709.37</v>
      </c>
      <c r="D28" s="2">
        <v>1042381.66</v>
      </c>
      <c r="E28" s="2">
        <v>72687.55</v>
      </c>
      <c r="F28" s="2">
        <v>94740.58</v>
      </c>
      <c r="G28" s="2">
        <v>75505.600000000006</v>
      </c>
      <c r="H28" s="2">
        <v>183937</v>
      </c>
      <c r="I28" s="2">
        <v>6821.26</v>
      </c>
      <c r="J28" s="2">
        <v>14745.54</v>
      </c>
      <c r="K28" s="2">
        <v>0</v>
      </c>
      <c r="L28" s="2">
        <f t="shared" si="0"/>
        <v>5499528.5599999996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24</v>
      </c>
      <c r="C29" s="2">
        <v>9591189.3399999999</v>
      </c>
      <c r="D29" s="2">
        <v>4866181.26</v>
      </c>
      <c r="E29" s="2">
        <v>24324.57</v>
      </c>
      <c r="F29" s="2">
        <v>373172.72</v>
      </c>
      <c r="G29" s="2">
        <v>298884.94</v>
      </c>
      <c r="H29" s="2">
        <v>986585</v>
      </c>
      <c r="I29" s="2">
        <v>12266.82</v>
      </c>
      <c r="J29" s="2">
        <v>26517.23</v>
      </c>
      <c r="K29" s="2">
        <v>0</v>
      </c>
      <c r="L29" s="2">
        <f t="shared" si="0"/>
        <v>16179121.880000001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13</v>
      </c>
      <c r="C30" s="2">
        <v>4459988.0999999996</v>
      </c>
      <c r="D30" s="2">
        <v>1397495.38</v>
      </c>
      <c r="E30" s="2">
        <v>58378.98</v>
      </c>
      <c r="F30" s="2">
        <v>162464</v>
      </c>
      <c r="G30" s="2">
        <v>131066.31</v>
      </c>
      <c r="H30" s="2">
        <v>41546</v>
      </c>
      <c r="I30" s="2">
        <v>6652.32</v>
      </c>
      <c r="J30" s="2">
        <v>14380.34</v>
      </c>
      <c r="K30" s="2">
        <v>0</v>
      </c>
      <c r="L30" s="2">
        <f t="shared" si="0"/>
        <v>6271971.4299999997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4</v>
      </c>
      <c r="C31" s="2">
        <v>39974721.5</v>
      </c>
      <c r="D31" s="2">
        <v>15980760.48</v>
      </c>
      <c r="E31" s="2">
        <v>5294.17</v>
      </c>
      <c r="F31" s="2">
        <v>1503842.33</v>
      </c>
      <c r="G31" s="2">
        <v>1505092.02</v>
      </c>
      <c r="H31" s="2">
        <v>3221519</v>
      </c>
      <c r="I31" s="2">
        <v>40495.9</v>
      </c>
      <c r="J31" s="2">
        <v>87540.11</v>
      </c>
      <c r="K31" s="2">
        <v>1523.02</v>
      </c>
      <c r="L31" s="2">
        <f t="shared" si="0"/>
        <v>62320788.530000009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14</v>
      </c>
      <c r="C32" s="2">
        <v>4550416.32</v>
      </c>
      <c r="D32" s="2">
        <v>1688855.53</v>
      </c>
      <c r="E32" s="2">
        <v>53943.32</v>
      </c>
      <c r="F32" s="2">
        <v>124445.16</v>
      </c>
      <c r="G32" s="2">
        <v>98987.77</v>
      </c>
      <c r="H32" s="2">
        <v>0</v>
      </c>
      <c r="I32" s="2">
        <v>6238.04</v>
      </c>
      <c r="J32" s="2">
        <v>13484.8</v>
      </c>
      <c r="K32" s="2">
        <v>0</v>
      </c>
      <c r="L32" s="2">
        <f t="shared" si="0"/>
        <v>6536370.9400000004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15</v>
      </c>
      <c r="C33" s="2">
        <v>4658336.57</v>
      </c>
      <c r="D33" s="2">
        <v>1499473.87</v>
      </c>
      <c r="E33" s="2">
        <v>65819.47</v>
      </c>
      <c r="F33" s="2">
        <v>194946.26</v>
      </c>
      <c r="G33" s="2">
        <v>156108.04</v>
      </c>
      <c r="H33" s="2">
        <v>536411</v>
      </c>
      <c r="I33" s="2">
        <v>8341.26</v>
      </c>
      <c r="J33" s="2">
        <v>18031.36</v>
      </c>
      <c r="K33" s="2">
        <v>0</v>
      </c>
      <c r="L33" s="2">
        <f t="shared" si="0"/>
        <v>7137467.8300000001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42" t="s">
        <v>0</v>
      </c>
      <c r="B34" s="43"/>
      <c r="C34" s="22">
        <f>SUM(C14:C33)</f>
        <v>125590324.04999998</v>
      </c>
      <c r="D34" s="22">
        <f t="shared" ref="D34:L34" si="1">SUM(D14:D33)</f>
        <v>44685063</v>
      </c>
      <c r="E34" s="22">
        <f t="shared" si="1"/>
        <v>1430857.35</v>
      </c>
      <c r="F34" s="22">
        <f>SUM(F14:F33)</f>
        <v>4254475.95</v>
      </c>
      <c r="G34" s="22">
        <f>SUM(G14:G33)</f>
        <v>3802484.4800000004</v>
      </c>
      <c r="H34" s="22">
        <f t="shared" si="1"/>
        <v>11485748</v>
      </c>
      <c r="I34" s="22">
        <f t="shared" si="1"/>
        <v>183708.90000000002</v>
      </c>
      <c r="J34" s="22">
        <f t="shared" si="1"/>
        <v>397124.10000000003</v>
      </c>
      <c r="K34" s="22">
        <f t="shared" si="1"/>
        <v>2406.14</v>
      </c>
      <c r="L34" s="22">
        <f t="shared" si="1"/>
        <v>191832191.97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46" t="s">
        <v>40</v>
      </c>
      <c r="B37" s="46"/>
      <c r="C37" s="46"/>
      <c r="D37" s="46"/>
      <c r="E37" s="46"/>
      <c r="F37" s="46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 t="s">
        <v>25</v>
      </c>
      <c r="G38" s="1"/>
      <c r="H38" s="1"/>
      <c r="I38" s="1"/>
      <c r="J38" s="1"/>
      <c r="K38" s="1"/>
    </row>
    <row r="39" spans="1:30" ht="12.75" customHeight="1" x14ac:dyDescent="0.2">
      <c r="A39" s="23" t="s">
        <v>1</v>
      </c>
      <c r="B39" s="39" t="s">
        <v>35</v>
      </c>
      <c r="C39" s="35" t="s">
        <v>29</v>
      </c>
      <c r="D39" s="35" t="s">
        <v>30</v>
      </c>
      <c r="E39" s="35" t="s">
        <v>27</v>
      </c>
      <c r="F39" s="35" t="s">
        <v>0</v>
      </c>
      <c r="G39" s="1"/>
      <c r="H39" s="1"/>
      <c r="I39" s="14"/>
      <c r="J39" s="14"/>
      <c r="K39" s="14"/>
      <c r="L39" s="14"/>
    </row>
    <row r="40" spans="1:30" x14ac:dyDescent="0.2">
      <c r="A40" s="24" t="s">
        <v>2</v>
      </c>
      <c r="B40" s="40"/>
      <c r="C40" s="36"/>
      <c r="D40" s="36"/>
      <c r="E40" s="36"/>
      <c r="F40" s="36"/>
      <c r="G40" s="1"/>
      <c r="H40" s="1"/>
      <c r="I40" s="1"/>
      <c r="J40" s="1"/>
      <c r="K40" s="1"/>
    </row>
    <row r="41" spans="1:30" x14ac:dyDescent="0.2">
      <c r="A41" s="25" t="s">
        <v>3</v>
      </c>
      <c r="B41" s="41"/>
      <c r="C41" s="37"/>
      <c r="D41" s="37"/>
      <c r="E41" s="37"/>
      <c r="F41" s="37"/>
      <c r="G41" s="1"/>
      <c r="H41" s="1"/>
      <c r="I41" s="1"/>
      <c r="J41" s="1"/>
      <c r="K41" s="1"/>
    </row>
    <row r="42" spans="1:30" x14ac:dyDescent="0.2">
      <c r="A42" s="28">
        <v>1</v>
      </c>
      <c r="B42" s="6" t="s">
        <v>5</v>
      </c>
      <c r="C42" s="7">
        <v>-16677.189999999999</v>
      </c>
      <c r="D42" s="7">
        <v>8099.08</v>
      </c>
      <c r="E42" s="7">
        <v>409.83</v>
      </c>
      <c r="F42" s="7">
        <f t="shared" ref="F42:F61" si="2">SUM(C42:E42)</f>
        <v>-8168.2799999999988</v>
      </c>
      <c r="G42" s="1"/>
      <c r="H42" s="1"/>
      <c r="I42" s="1"/>
      <c r="J42" s="1"/>
      <c r="K42" s="1"/>
    </row>
    <row r="43" spans="1:30" x14ac:dyDescent="0.2">
      <c r="A43" s="28">
        <v>2</v>
      </c>
      <c r="B43" s="6" t="s">
        <v>6</v>
      </c>
      <c r="C43" s="7">
        <v>-6769.29</v>
      </c>
      <c r="D43" s="7">
        <v>8099.08</v>
      </c>
      <c r="E43" s="7">
        <v>65.73</v>
      </c>
      <c r="F43" s="7">
        <f t="shared" si="2"/>
        <v>1395.52</v>
      </c>
      <c r="G43" s="1"/>
      <c r="H43" s="1"/>
      <c r="I43" s="1"/>
      <c r="J43" s="1"/>
      <c r="K43" s="1"/>
    </row>
    <row r="44" spans="1:30" x14ac:dyDescent="0.2">
      <c r="A44" s="28">
        <v>3</v>
      </c>
      <c r="B44" s="6" t="s">
        <v>20</v>
      </c>
      <c r="C44" s="7">
        <v>-5488.69</v>
      </c>
      <c r="D44" s="7">
        <v>8099.08</v>
      </c>
      <c r="E44" s="7">
        <v>47</v>
      </c>
      <c r="F44" s="7">
        <f t="shared" si="2"/>
        <v>2657.3900000000003</v>
      </c>
      <c r="G44" s="1"/>
      <c r="H44" s="1"/>
      <c r="I44" s="1"/>
      <c r="J44" s="1"/>
      <c r="K44" s="1"/>
    </row>
    <row r="45" spans="1:30" x14ac:dyDescent="0.2">
      <c r="A45" s="28">
        <v>4</v>
      </c>
      <c r="B45" s="6" t="s">
        <v>21</v>
      </c>
      <c r="C45" s="7">
        <v>-151644.87</v>
      </c>
      <c r="D45" s="7">
        <v>8099.08</v>
      </c>
      <c r="E45" s="7">
        <v>28301.49</v>
      </c>
      <c r="F45" s="7">
        <f t="shared" si="2"/>
        <v>-115244.3</v>
      </c>
      <c r="G45" s="1"/>
      <c r="H45" s="1"/>
      <c r="I45" s="1"/>
      <c r="J45" s="1"/>
      <c r="K45" s="1"/>
    </row>
    <row r="46" spans="1:30" x14ac:dyDescent="0.2">
      <c r="A46" s="28">
        <v>5</v>
      </c>
      <c r="B46" s="6" t="s">
        <v>7</v>
      </c>
      <c r="C46" s="7">
        <v>-43311.78</v>
      </c>
      <c r="D46" s="7">
        <v>8099.08</v>
      </c>
      <c r="E46" s="7">
        <v>3095.07</v>
      </c>
      <c r="F46" s="7">
        <f t="shared" si="2"/>
        <v>-32117.629999999997</v>
      </c>
    </row>
    <row r="47" spans="1:30" x14ac:dyDescent="0.2">
      <c r="A47" s="28">
        <v>6</v>
      </c>
      <c r="B47" s="6" t="s">
        <v>17</v>
      </c>
      <c r="C47" s="7">
        <v>-10412.620000000001</v>
      </c>
      <c r="D47" s="7">
        <v>8099.08</v>
      </c>
      <c r="E47" s="7">
        <v>2.21</v>
      </c>
      <c r="F47" s="7">
        <f t="shared" si="2"/>
        <v>-2311.3300000000008</v>
      </c>
    </row>
    <row r="48" spans="1:30" x14ac:dyDescent="0.2">
      <c r="A48" s="28">
        <v>7</v>
      </c>
      <c r="B48" s="6" t="s">
        <v>18</v>
      </c>
      <c r="C48" s="7">
        <v>-3496.72</v>
      </c>
      <c r="D48" s="7">
        <v>8099.08</v>
      </c>
      <c r="E48" s="7">
        <v>1.06</v>
      </c>
      <c r="F48" s="7">
        <f t="shared" si="2"/>
        <v>4603.420000000001</v>
      </c>
    </row>
    <row r="49" spans="1:6" x14ac:dyDescent="0.2">
      <c r="A49" s="28">
        <v>8</v>
      </c>
      <c r="B49" s="6" t="s">
        <v>8</v>
      </c>
      <c r="C49" s="7">
        <v>-13560.95</v>
      </c>
      <c r="D49" s="7">
        <v>8099.08</v>
      </c>
      <c r="E49" s="7">
        <v>289.17</v>
      </c>
      <c r="F49" s="7">
        <f t="shared" si="2"/>
        <v>-5172.7000000000007</v>
      </c>
    </row>
    <row r="50" spans="1:6" x14ac:dyDescent="0.2">
      <c r="A50" s="28">
        <v>9</v>
      </c>
      <c r="B50" s="6" t="s">
        <v>9</v>
      </c>
      <c r="C50" s="7">
        <v>-7169.97</v>
      </c>
      <c r="D50" s="7">
        <v>8099.08</v>
      </c>
      <c r="E50" s="7">
        <v>64.14</v>
      </c>
      <c r="F50" s="7">
        <f t="shared" si="2"/>
        <v>993.24999999999966</v>
      </c>
    </row>
    <row r="51" spans="1:6" x14ac:dyDescent="0.2">
      <c r="A51" s="28">
        <v>10</v>
      </c>
      <c r="B51" s="6" t="s">
        <v>16</v>
      </c>
      <c r="C51" s="7">
        <v>-4447.53</v>
      </c>
      <c r="D51" s="7">
        <v>8099.08</v>
      </c>
      <c r="E51" s="7">
        <v>9.01</v>
      </c>
      <c r="F51" s="7">
        <f t="shared" si="2"/>
        <v>3660.5600000000004</v>
      </c>
    </row>
    <row r="52" spans="1:6" x14ac:dyDescent="0.2">
      <c r="A52" s="28">
        <v>11</v>
      </c>
      <c r="B52" s="6" t="s">
        <v>10</v>
      </c>
      <c r="C52" s="7">
        <v>-11616.97</v>
      </c>
      <c r="D52" s="7">
        <v>8099.08</v>
      </c>
      <c r="E52" s="7">
        <v>83.03</v>
      </c>
      <c r="F52" s="7">
        <f t="shared" si="2"/>
        <v>-3434.8599999999992</v>
      </c>
    </row>
    <row r="53" spans="1:6" x14ac:dyDescent="0.2">
      <c r="A53" s="28">
        <v>12</v>
      </c>
      <c r="B53" s="6" t="s">
        <v>11</v>
      </c>
      <c r="C53" s="7">
        <v>-10601.76</v>
      </c>
      <c r="D53" s="7">
        <v>8099.08</v>
      </c>
      <c r="E53" s="7">
        <v>164.07</v>
      </c>
      <c r="F53" s="7">
        <f t="shared" si="2"/>
        <v>-2338.61</v>
      </c>
    </row>
    <row r="54" spans="1:6" x14ac:dyDescent="0.2">
      <c r="A54" s="28">
        <v>13</v>
      </c>
      <c r="B54" s="6" t="s">
        <v>12</v>
      </c>
      <c r="C54" s="7">
        <v>-15531.01</v>
      </c>
      <c r="D54" s="7">
        <v>8099.08</v>
      </c>
      <c r="E54" s="7">
        <v>213.76</v>
      </c>
      <c r="F54" s="7">
        <f t="shared" si="2"/>
        <v>-7218.17</v>
      </c>
    </row>
    <row r="55" spans="1:6" x14ac:dyDescent="0.2">
      <c r="A55" s="28">
        <v>14</v>
      </c>
      <c r="B55" s="6" t="s">
        <v>33</v>
      </c>
      <c r="C55" s="7">
        <v>-3000.14</v>
      </c>
      <c r="D55" s="7">
        <v>8099.08</v>
      </c>
      <c r="E55" s="7">
        <v>10.91</v>
      </c>
      <c r="F55" s="7">
        <f t="shared" si="2"/>
        <v>5109.8500000000004</v>
      </c>
    </row>
    <row r="56" spans="1:6" x14ac:dyDescent="0.2">
      <c r="A56" s="28">
        <v>15</v>
      </c>
      <c r="B56" s="6" t="s">
        <v>26</v>
      </c>
      <c r="C56" s="7">
        <v>-8229.52</v>
      </c>
      <c r="D56" s="7">
        <v>8099.08</v>
      </c>
      <c r="E56" s="7">
        <v>64.78</v>
      </c>
      <c r="F56" s="7">
        <f t="shared" si="2"/>
        <v>-65.660000000000508</v>
      </c>
    </row>
    <row r="57" spans="1:6" x14ac:dyDescent="0.2">
      <c r="A57" s="28">
        <v>16</v>
      </c>
      <c r="B57" s="6" t="s">
        <v>24</v>
      </c>
      <c r="C57" s="7">
        <v>-35320.800000000003</v>
      </c>
      <c r="D57" s="7">
        <v>8099.08</v>
      </c>
      <c r="E57" s="7">
        <v>1330.12</v>
      </c>
      <c r="F57" s="7">
        <f t="shared" si="2"/>
        <v>-25891.600000000002</v>
      </c>
    </row>
    <row r="58" spans="1:6" x14ac:dyDescent="0.2">
      <c r="A58" s="28">
        <v>17</v>
      </c>
      <c r="B58" s="6" t="s">
        <v>13</v>
      </c>
      <c r="C58" s="7">
        <v>-19053.490000000002</v>
      </c>
      <c r="D58" s="7">
        <v>8099.08</v>
      </c>
      <c r="E58" s="7">
        <v>557.71</v>
      </c>
      <c r="F58" s="7">
        <f t="shared" si="2"/>
        <v>-10396.700000000001</v>
      </c>
    </row>
    <row r="59" spans="1:6" x14ac:dyDescent="0.2">
      <c r="A59" s="28">
        <v>18</v>
      </c>
      <c r="B59" s="6" t="s">
        <v>4</v>
      </c>
      <c r="C59" s="7">
        <v>-249776.34</v>
      </c>
      <c r="D59" s="7">
        <v>8099.08</v>
      </c>
      <c r="E59" s="7">
        <v>102326.13</v>
      </c>
      <c r="F59" s="7">
        <f t="shared" si="2"/>
        <v>-139351.13</v>
      </c>
    </row>
    <row r="60" spans="1:6" x14ac:dyDescent="0.2">
      <c r="A60" s="28">
        <v>19</v>
      </c>
      <c r="B60" s="6" t="s">
        <v>14</v>
      </c>
      <c r="C60" s="7">
        <v>-9952.57</v>
      </c>
      <c r="D60" s="7">
        <v>8099.08</v>
      </c>
      <c r="E60" s="7">
        <v>51.86</v>
      </c>
      <c r="F60" s="7">
        <f t="shared" si="2"/>
        <v>-1801.6299999999999</v>
      </c>
    </row>
    <row r="61" spans="1:6" x14ac:dyDescent="0.2">
      <c r="A61" s="28">
        <v>20</v>
      </c>
      <c r="B61" s="6" t="s">
        <v>15</v>
      </c>
      <c r="C61" s="7">
        <v>-30642.79</v>
      </c>
      <c r="D61" s="7">
        <v>8099.03</v>
      </c>
      <c r="E61" s="7">
        <v>1548.25</v>
      </c>
      <c r="F61" s="7">
        <f t="shared" si="2"/>
        <v>-20995.510000000002</v>
      </c>
    </row>
    <row r="62" spans="1:6" x14ac:dyDescent="0.2">
      <c r="A62" s="44" t="s">
        <v>0</v>
      </c>
      <c r="B62" s="45"/>
      <c r="C62" s="26">
        <f>SUM(C42:C61)</f>
        <v>-656705</v>
      </c>
      <c r="D62" s="26">
        <f t="shared" ref="D62:F62" si="3">SUM(D42:D61)</f>
        <v>161981.54999999999</v>
      </c>
      <c r="E62" s="26">
        <f t="shared" si="3"/>
        <v>138635.32999999999</v>
      </c>
      <c r="F62" s="26">
        <f t="shared" si="3"/>
        <v>-356088.12</v>
      </c>
    </row>
    <row r="65" spans="1:12" x14ac:dyDescent="0.2">
      <c r="A65" s="38" t="s">
        <v>39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">
      <c r="L66" s="8"/>
    </row>
    <row r="67" spans="1:12" x14ac:dyDescent="0.2">
      <c r="A67" s="19" t="s">
        <v>1</v>
      </c>
      <c r="B67" s="32" t="s">
        <v>35</v>
      </c>
      <c r="C67" s="35" t="s">
        <v>28</v>
      </c>
      <c r="D67" s="35" t="s">
        <v>29</v>
      </c>
      <c r="E67" s="35" t="s">
        <v>30</v>
      </c>
      <c r="F67" s="35" t="s">
        <v>37</v>
      </c>
      <c r="G67" s="35" t="s">
        <v>27</v>
      </c>
      <c r="H67" s="35" t="s">
        <v>34</v>
      </c>
      <c r="I67" s="35" t="s">
        <v>38</v>
      </c>
      <c r="J67" s="35" t="s">
        <v>31</v>
      </c>
      <c r="K67" s="35" t="s">
        <v>32</v>
      </c>
      <c r="L67" s="35" t="s">
        <v>0</v>
      </c>
    </row>
    <row r="68" spans="1:12" x14ac:dyDescent="0.2">
      <c r="A68" s="20" t="s">
        <v>2</v>
      </c>
      <c r="B68" s="33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x14ac:dyDescent="0.2">
      <c r="A69" s="21" t="s">
        <v>3</v>
      </c>
      <c r="B69" s="34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 x14ac:dyDescent="0.2">
      <c r="A70" s="9">
        <v>1</v>
      </c>
      <c r="B70" s="3" t="s">
        <v>5</v>
      </c>
      <c r="C70" s="2">
        <f>C14</f>
        <v>4511960.08</v>
      </c>
      <c r="D70" s="2">
        <f>D14+C42</f>
        <v>1391816.86</v>
      </c>
      <c r="E70" s="2">
        <f>E14+D42</f>
        <v>64474.86</v>
      </c>
      <c r="F70" s="2">
        <f>F14</f>
        <v>151487.97</v>
      </c>
      <c r="G70" s="2">
        <f>G14+E42</f>
        <v>122143.83</v>
      </c>
      <c r="H70" s="2">
        <f>H14</f>
        <v>388816</v>
      </c>
      <c r="I70" s="2">
        <f t="shared" ref="I70:K70" si="4">I14</f>
        <v>6531.24</v>
      </c>
      <c r="J70" s="2">
        <f t="shared" si="4"/>
        <v>14118.6</v>
      </c>
      <c r="K70" s="2">
        <f t="shared" si="4"/>
        <v>0</v>
      </c>
      <c r="L70" s="2">
        <f>SUM(C70:K70)</f>
        <v>6651349.4400000004</v>
      </c>
    </row>
    <row r="71" spans="1:12" x14ac:dyDescent="0.2">
      <c r="A71" s="9">
        <v>2</v>
      </c>
      <c r="B71" s="3" t="s">
        <v>6</v>
      </c>
      <c r="C71" s="2">
        <f t="shared" ref="C71:C89" si="5">C15</f>
        <v>3289564.44</v>
      </c>
      <c r="D71" s="2">
        <f t="shared" ref="D71:E71" si="6">D15+C43</f>
        <v>893572.84</v>
      </c>
      <c r="E71" s="2">
        <f t="shared" si="6"/>
        <v>90802.63</v>
      </c>
      <c r="F71" s="2">
        <f t="shared" ref="F71:F89" si="7">F15</f>
        <v>62313.919999999998</v>
      </c>
      <c r="G71" s="2">
        <f t="shared" ref="G71:G89" si="8">G15+E43</f>
        <v>49409.57</v>
      </c>
      <c r="H71" s="2">
        <f t="shared" ref="H71:K71" si="9">H15</f>
        <v>0</v>
      </c>
      <c r="I71" s="2">
        <f t="shared" si="9"/>
        <v>5186.13</v>
      </c>
      <c r="J71" s="2">
        <f t="shared" si="9"/>
        <v>11210.86</v>
      </c>
      <c r="K71" s="2">
        <f t="shared" si="9"/>
        <v>0</v>
      </c>
      <c r="L71" s="2">
        <f t="shared" ref="L71:L89" si="10">SUM(C71:K71)</f>
        <v>4402060.3900000006</v>
      </c>
    </row>
    <row r="72" spans="1:12" x14ac:dyDescent="0.2">
      <c r="A72" s="9">
        <v>3</v>
      </c>
      <c r="B72" s="3" t="s">
        <v>20</v>
      </c>
      <c r="C72" s="2">
        <f t="shared" si="5"/>
        <v>3088574.18</v>
      </c>
      <c r="D72" s="2">
        <f t="shared" ref="D72:E72" si="11">D16+C44</f>
        <v>829496.67</v>
      </c>
      <c r="E72" s="2">
        <f t="shared" si="11"/>
        <v>95667.55</v>
      </c>
      <c r="F72" s="2">
        <f t="shared" si="7"/>
        <v>45703.76</v>
      </c>
      <c r="G72" s="2">
        <f t="shared" si="8"/>
        <v>36128.26</v>
      </c>
      <c r="H72" s="2">
        <f t="shared" ref="H72:K72" si="12">H16</f>
        <v>356239</v>
      </c>
      <c r="I72" s="2">
        <f t="shared" si="12"/>
        <v>4841.8900000000003</v>
      </c>
      <c r="J72" s="2">
        <f t="shared" si="12"/>
        <v>10466.73</v>
      </c>
      <c r="K72" s="2">
        <f t="shared" si="12"/>
        <v>0</v>
      </c>
      <c r="L72" s="2">
        <f t="shared" si="10"/>
        <v>4467118.04</v>
      </c>
    </row>
    <row r="73" spans="1:12" x14ac:dyDescent="0.2">
      <c r="A73" s="9">
        <v>4</v>
      </c>
      <c r="B73" s="3" t="s">
        <v>21</v>
      </c>
      <c r="C73" s="2">
        <f t="shared" si="5"/>
        <v>6977687.6100000003</v>
      </c>
      <c r="D73" s="2">
        <f t="shared" ref="D73:E73" si="13">D17+C45</f>
        <v>3322822.07</v>
      </c>
      <c r="E73" s="2">
        <f t="shared" si="13"/>
        <v>80786.63</v>
      </c>
      <c r="F73" s="2">
        <f t="shared" si="7"/>
        <v>405442.82</v>
      </c>
      <c r="G73" s="2">
        <f t="shared" si="8"/>
        <v>460148.38</v>
      </c>
      <c r="H73" s="2">
        <f t="shared" ref="H73:K73" si="14">H17</f>
        <v>2868029</v>
      </c>
      <c r="I73" s="2">
        <f t="shared" si="14"/>
        <v>17091.13</v>
      </c>
      <c r="J73" s="2">
        <f t="shared" si="14"/>
        <v>36945.949999999997</v>
      </c>
      <c r="K73" s="2">
        <f t="shared" si="14"/>
        <v>91.78</v>
      </c>
      <c r="L73" s="2">
        <f t="shared" si="10"/>
        <v>14169045.370000001</v>
      </c>
    </row>
    <row r="74" spans="1:12" x14ac:dyDescent="0.2">
      <c r="A74" s="9">
        <v>5</v>
      </c>
      <c r="B74" s="3" t="s">
        <v>7</v>
      </c>
      <c r="C74" s="2">
        <f t="shared" si="5"/>
        <v>5957927.8099999996</v>
      </c>
      <c r="D74" s="2">
        <f t="shared" ref="D74:E74" si="15">D18+C46</f>
        <v>1974331.27</v>
      </c>
      <c r="E74" s="2">
        <f t="shared" si="15"/>
        <v>52026.400000000001</v>
      </c>
      <c r="F74" s="2">
        <f t="shared" si="7"/>
        <v>280247.59000000003</v>
      </c>
      <c r="G74" s="2">
        <f t="shared" si="8"/>
        <v>229037.09</v>
      </c>
      <c r="H74" s="2">
        <f t="shared" ref="H74:K74" si="16">H18</f>
        <v>0</v>
      </c>
      <c r="I74" s="2">
        <f t="shared" si="16"/>
        <v>8975.6299999999992</v>
      </c>
      <c r="J74" s="2">
        <f t="shared" si="16"/>
        <v>19402.64</v>
      </c>
      <c r="K74" s="2">
        <f t="shared" si="16"/>
        <v>0</v>
      </c>
      <c r="L74" s="2">
        <f t="shared" si="10"/>
        <v>8521948.4300000016</v>
      </c>
    </row>
    <row r="75" spans="1:12" x14ac:dyDescent="0.2">
      <c r="A75" s="9">
        <v>6</v>
      </c>
      <c r="B75" s="3" t="s">
        <v>17</v>
      </c>
      <c r="C75" s="2">
        <f t="shared" si="5"/>
        <v>5628091.0499999998</v>
      </c>
      <c r="D75" s="2">
        <f t="shared" ref="D75:E75" si="17">D19+C47</f>
        <v>660296.22</v>
      </c>
      <c r="E75" s="2">
        <f t="shared" si="17"/>
        <v>144173.60999999999</v>
      </c>
      <c r="F75" s="2">
        <f t="shared" si="7"/>
        <v>139932.70000000001</v>
      </c>
      <c r="G75" s="2">
        <f t="shared" si="8"/>
        <v>106062.69</v>
      </c>
      <c r="H75" s="2">
        <f t="shared" ref="H75:K75" si="18">H19</f>
        <v>2049277</v>
      </c>
      <c r="I75" s="2">
        <f t="shared" si="18"/>
        <v>15707.17</v>
      </c>
      <c r="J75" s="2">
        <f t="shared" si="18"/>
        <v>33954.230000000003</v>
      </c>
      <c r="K75" s="2">
        <f t="shared" si="18"/>
        <v>0</v>
      </c>
      <c r="L75" s="2">
        <f t="shared" si="10"/>
        <v>8777494.6699999999</v>
      </c>
    </row>
    <row r="76" spans="1:12" x14ac:dyDescent="0.2">
      <c r="A76" s="9">
        <v>7</v>
      </c>
      <c r="B76" s="3" t="s">
        <v>18</v>
      </c>
      <c r="C76" s="2">
        <f t="shared" si="5"/>
        <v>2433046.54</v>
      </c>
      <c r="D76" s="2">
        <f t="shared" ref="D76:E76" si="19">D20+C48</f>
        <v>547930.4</v>
      </c>
      <c r="E76" s="2">
        <f t="shared" si="19"/>
        <v>141598.06999999998</v>
      </c>
      <c r="F76" s="2">
        <f t="shared" si="7"/>
        <v>46899.88</v>
      </c>
      <c r="G76" s="2">
        <f t="shared" si="8"/>
        <v>36547.229999999996</v>
      </c>
      <c r="H76" s="2">
        <f t="shared" ref="H76:K76" si="20">H20</f>
        <v>0</v>
      </c>
      <c r="I76" s="2">
        <f t="shared" si="20"/>
        <v>4580.1099999999997</v>
      </c>
      <c r="J76" s="2">
        <f t="shared" si="20"/>
        <v>9900.83</v>
      </c>
      <c r="K76" s="2">
        <f t="shared" si="20"/>
        <v>0</v>
      </c>
      <c r="L76" s="2">
        <f t="shared" si="10"/>
        <v>3220503.0599999996</v>
      </c>
    </row>
    <row r="77" spans="1:12" x14ac:dyDescent="0.2">
      <c r="A77" s="9">
        <v>8</v>
      </c>
      <c r="B77" s="3" t="s">
        <v>8</v>
      </c>
      <c r="C77" s="2">
        <f t="shared" si="5"/>
        <v>4314667.41</v>
      </c>
      <c r="D77" s="2">
        <f t="shared" ref="D77:E77" si="21">D21+C49</f>
        <v>1257846.93</v>
      </c>
      <c r="E77" s="2">
        <f t="shared" si="21"/>
        <v>72773.83</v>
      </c>
      <c r="F77" s="2">
        <f t="shared" si="7"/>
        <v>113598.72</v>
      </c>
      <c r="G77" s="2">
        <f t="shared" si="8"/>
        <v>91365.319999999992</v>
      </c>
      <c r="H77" s="2">
        <f t="shared" ref="H77:K77" si="22">H21</f>
        <v>27361</v>
      </c>
      <c r="I77" s="2">
        <f t="shared" si="22"/>
        <v>7002.08</v>
      </c>
      <c r="J77" s="2">
        <f t="shared" si="22"/>
        <v>15136.42</v>
      </c>
      <c r="K77" s="2">
        <f t="shared" si="22"/>
        <v>0</v>
      </c>
      <c r="L77" s="2">
        <f t="shared" si="10"/>
        <v>5899751.71</v>
      </c>
    </row>
    <row r="78" spans="1:12" x14ac:dyDescent="0.2">
      <c r="A78" s="9">
        <v>9</v>
      </c>
      <c r="B78" s="3" t="s">
        <v>9</v>
      </c>
      <c r="C78" s="2">
        <f t="shared" si="5"/>
        <v>3696386.74</v>
      </c>
      <c r="D78" s="2">
        <f t="shared" ref="D78:E78" si="23">D22+C50</f>
        <v>1014149.53</v>
      </c>
      <c r="E78" s="2">
        <f t="shared" si="23"/>
        <v>80786.63</v>
      </c>
      <c r="F78" s="2">
        <f t="shared" si="7"/>
        <v>70996.47</v>
      </c>
      <c r="G78" s="2">
        <f t="shared" si="8"/>
        <v>56044.5</v>
      </c>
      <c r="H78" s="2">
        <f t="shared" ref="H78:K78" si="24">H22</f>
        <v>0</v>
      </c>
      <c r="I78" s="2">
        <f t="shared" si="24"/>
        <v>5740.92</v>
      </c>
      <c r="J78" s="2">
        <f t="shared" si="24"/>
        <v>12410.16</v>
      </c>
      <c r="K78" s="2">
        <f t="shared" si="24"/>
        <v>559.13</v>
      </c>
      <c r="L78" s="2">
        <f t="shared" si="10"/>
        <v>4937074.08</v>
      </c>
    </row>
    <row r="79" spans="1:12" x14ac:dyDescent="0.2">
      <c r="A79" s="9">
        <v>10</v>
      </c>
      <c r="B79" s="3" t="s">
        <v>16</v>
      </c>
      <c r="C79" s="2">
        <f t="shared" si="5"/>
        <v>2615729.4300000002</v>
      </c>
      <c r="D79" s="2">
        <f t="shared" ref="D79:E79" si="25">D23+C51</f>
        <v>576236.65</v>
      </c>
      <c r="E79" s="2">
        <f t="shared" si="25"/>
        <v>135731.56</v>
      </c>
      <c r="F79" s="2">
        <f t="shared" si="7"/>
        <v>53583.38</v>
      </c>
      <c r="G79" s="2">
        <f t="shared" si="8"/>
        <v>41858.060000000005</v>
      </c>
      <c r="H79" s="2">
        <f t="shared" ref="H79:K79" si="26">H23</f>
        <v>582895</v>
      </c>
      <c r="I79" s="2">
        <f t="shared" si="26"/>
        <v>5036.5200000000004</v>
      </c>
      <c r="J79" s="2">
        <f t="shared" si="26"/>
        <v>10887.45</v>
      </c>
      <c r="K79" s="2">
        <f t="shared" si="26"/>
        <v>0</v>
      </c>
      <c r="L79" s="2">
        <f t="shared" si="10"/>
        <v>4021958.0500000003</v>
      </c>
    </row>
    <row r="80" spans="1:12" x14ac:dyDescent="0.2">
      <c r="A80" s="9">
        <v>11</v>
      </c>
      <c r="B80" s="3" t="s">
        <v>10</v>
      </c>
      <c r="C80" s="2">
        <f t="shared" si="5"/>
        <v>3807599.79</v>
      </c>
      <c r="D80" s="2">
        <f t="shared" ref="D80:E80" si="27">D24+C52</f>
        <v>1508737.59</v>
      </c>
      <c r="E80" s="2">
        <f t="shared" si="27"/>
        <v>79928.12</v>
      </c>
      <c r="F80" s="2">
        <f t="shared" si="7"/>
        <v>140205.29999999999</v>
      </c>
      <c r="G80" s="2">
        <f t="shared" si="8"/>
        <v>111957.34</v>
      </c>
      <c r="H80" s="2">
        <f t="shared" ref="H80:K80" si="28">H24</f>
        <v>4502</v>
      </c>
      <c r="I80" s="2">
        <f t="shared" si="28"/>
        <v>6050.39</v>
      </c>
      <c r="J80" s="2">
        <f t="shared" si="28"/>
        <v>13079.16</v>
      </c>
      <c r="K80" s="2">
        <f t="shared" si="28"/>
        <v>133.21</v>
      </c>
      <c r="L80" s="2">
        <f t="shared" si="10"/>
        <v>5672192.8999999994</v>
      </c>
    </row>
    <row r="81" spans="1:12" x14ac:dyDescent="0.2">
      <c r="A81" s="9">
        <v>12</v>
      </c>
      <c r="B81" s="3" t="s">
        <v>11</v>
      </c>
      <c r="C81" s="2">
        <f t="shared" si="5"/>
        <v>3751692.55</v>
      </c>
      <c r="D81" s="2">
        <f t="shared" ref="D81:E81" si="29">D25+C53</f>
        <v>1182749.6399999999</v>
      </c>
      <c r="E81" s="2">
        <f t="shared" si="29"/>
        <v>69482.86</v>
      </c>
      <c r="F81" s="2">
        <f t="shared" si="7"/>
        <v>93133.85</v>
      </c>
      <c r="G81" s="2">
        <f t="shared" si="8"/>
        <v>73126.070000000007</v>
      </c>
      <c r="H81" s="2">
        <f t="shared" ref="H81:K81" si="30">H25</f>
        <v>238631</v>
      </c>
      <c r="I81" s="2">
        <f t="shared" si="30"/>
        <v>4628.5</v>
      </c>
      <c r="J81" s="2">
        <f t="shared" si="30"/>
        <v>10005.450000000001</v>
      </c>
      <c r="K81" s="2">
        <f t="shared" si="30"/>
        <v>89.1</v>
      </c>
      <c r="L81" s="2">
        <f t="shared" si="10"/>
        <v>5423539.0199999996</v>
      </c>
    </row>
    <row r="82" spans="1:12" x14ac:dyDescent="0.2">
      <c r="A82" s="9">
        <v>13</v>
      </c>
      <c r="B82" s="3" t="s">
        <v>12</v>
      </c>
      <c r="C82" s="2">
        <f t="shared" si="5"/>
        <v>5411446.0099999998</v>
      </c>
      <c r="D82" s="2">
        <f t="shared" ref="D82:E82" si="31">D26+C54</f>
        <v>1714765.27</v>
      </c>
      <c r="E82" s="2">
        <f t="shared" si="31"/>
        <v>51597.14</v>
      </c>
      <c r="F82" s="2">
        <f t="shared" si="7"/>
        <v>166300.47</v>
      </c>
      <c r="G82" s="2">
        <f t="shared" si="8"/>
        <v>131025.84999999999</v>
      </c>
      <c r="H82" s="2">
        <f t="shared" ref="H82:K82" si="32">H26</f>
        <v>0</v>
      </c>
      <c r="I82" s="2">
        <f t="shared" si="32"/>
        <v>6959.96</v>
      </c>
      <c r="J82" s="2">
        <f t="shared" si="32"/>
        <v>15045.36</v>
      </c>
      <c r="K82" s="2">
        <f t="shared" si="32"/>
        <v>9.9</v>
      </c>
      <c r="L82" s="2">
        <f t="shared" si="10"/>
        <v>7497149.959999999</v>
      </c>
    </row>
    <row r="83" spans="1:12" x14ac:dyDescent="0.2">
      <c r="A83" s="9">
        <v>14</v>
      </c>
      <c r="B83" s="3" t="s">
        <v>33</v>
      </c>
      <c r="C83" s="2">
        <f t="shared" si="5"/>
        <v>2862589.21</v>
      </c>
      <c r="D83" s="2">
        <f t="shared" ref="D83:E83" si="33">D27+C55</f>
        <v>1031433.39</v>
      </c>
      <c r="E83" s="2">
        <f t="shared" si="33"/>
        <v>103966.52</v>
      </c>
      <c r="F83" s="2">
        <f t="shared" si="7"/>
        <v>31018.07</v>
      </c>
      <c r="G83" s="2">
        <f t="shared" si="8"/>
        <v>24742.09</v>
      </c>
      <c r="H83" s="2">
        <f t="shared" ref="H83:K83" si="34">H27</f>
        <v>0</v>
      </c>
      <c r="I83" s="2">
        <f t="shared" si="34"/>
        <v>4561.63</v>
      </c>
      <c r="J83" s="2">
        <f t="shared" si="34"/>
        <v>9860.8799999999992</v>
      </c>
      <c r="K83" s="2">
        <f t="shared" si="34"/>
        <v>0</v>
      </c>
      <c r="L83" s="2">
        <f t="shared" si="10"/>
        <v>4068171.7899999996</v>
      </c>
    </row>
    <row r="84" spans="1:12" x14ac:dyDescent="0.2">
      <c r="A84" s="9">
        <v>15</v>
      </c>
      <c r="B84" s="3" t="s">
        <v>26</v>
      </c>
      <c r="C84" s="2">
        <f t="shared" si="5"/>
        <v>4008709.37</v>
      </c>
      <c r="D84" s="2">
        <f t="shared" ref="D84:E84" si="35">D28+C56</f>
        <v>1034152.14</v>
      </c>
      <c r="E84" s="2">
        <f t="shared" si="35"/>
        <v>80786.63</v>
      </c>
      <c r="F84" s="2">
        <f t="shared" si="7"/>
        <v>94740.58</v>
      </c>
      <c r="G84" s="2">
        <f t="shared" si="8"/>
        <v>75570.38</v>
      </c>
      <c r="H84" s="2">
        <f t="shared" ref="H84:K84" si="36">H28</f>
        <v>183937</v>
      </c>
      <c r="I84" s="2">
        <f t="shared" si="36"/>
        <v>6821.26</v>
      </c>
      <c r="J84" s="2">
        <f t="shared" si="36"/>
        <v>14745.54</v>
      </c>
      <c r="K84" s="2">
        <f t="shared" si="36"/>
        <v>0</v>
      </c>
      <c r="L84" s="2">
        <f t="shared" si="10"/>
        <v>5499462.8999999994</v>
      </c>
    </row>
    <row r="85" spans="1:12" x14ac:dyDescent="0.2">
      <c r="A85" s="9">
        <v>16</v>
      </c>
      <c r="B85" s="3" t="s">
        <v>24</v>
      </c>
      <c r="C85" s="2">
        <f t="shared" si="5"/>
        <v>9591189.3399999999</v>
      </c>
      <c r="D85" s="2">
        <f t="shared" ref="D85:E85" si="37">D29+C57</f>
        <v>4830860.46</v>
      </c>
      <c r="E85" s="2">
        <f t="shared" si="37"/>
        <v>32423.65</v>
      </c>
      <c r="F85" s="2">
        <f t="shared" si="7"/>
        <v>373172.72</v>
      </c>
      <c r="G85" s="2">
        <f t="shared" si="8"/>
        <v>300215.06</v>
      </c>
      <c r="H85" s="2">
        <f t="shared" ref="H85:K85" si="38">H29</f>
        <v>986585</v>
      </c>
      <c r="I85" s="2">
        <f t="shared" si="38"/>
        <v>12266.82</v>
      </c>
      <c r="J85" s="2">
        <f t="shared" si="38"/>
        <v>26517.23</v>
      </c>
      <c r="K85" s="2">
        <f t="shared" si="38"/>
        <v>0</v>
      </c>
      <c r="L85" s="2">
        <f t="shared" si="10"/>
        <v>16153230.280000003</v>
      </c>
    </row>
    <row r="86" spans="1:12" x14ac:dyDescent="0.2">
      <c r="A86" s="9">
        <v>17</v>
      </c>
      <c r="B86" s="3" t="s">
        <v>13</v>
      </c>
      <c r="C86" s="2">
        <f t="shared" si="5"/>
        <v>4459988.0999999996</v>
      </c>
      <c r="D86" s="2">
        <f t="shared" ref="D86:E86" si="39">D30+C58</f>
        <v>1378441.89</v>
      </c>
      <c r="E86" s="2">
        <f t="shared" si="39"/>
        <v>66478.06</v>
      </c>
      <c r="F86" s="2">
        <f t="shared" si="7"/>
        <v>162464</v>
      </c>
      <c r="G86" s="2">
        <f t="shared" si="8"/>
        <v>131624.01999999999</v>
      </c>
      <c r="H86" s="2">
        <f t="shared" ref="H86:K86" si="40">H30</f>
        <v>41546</v>
      </c>
      <c r="I86" s="2">
        <f t="shared" si="40"/>
        <v>6652.32</v>
      </c>
      <c r="J86" s="2">
        <f t="shared" si="40"/>
        <v>14380.34</v>
      </c>
      <c r="K86" s="2">
        <f t="shared" si="40"/>
        <v>0</v>
      </c>
      <c r="L86" s="2">
        <f t="shared" si="10"/>
        <v>6261574.7299999986</v>
      </c>
    </row>
    <row r="87" spans="1:12" x14ac:dyDescent="0.2">
      <c r="A87" s="9">
        <v>18</v>
      </c>
      <c r="B87" s="3" t="s">
        <v>4</v>
      </c>
      <c r="C87" s="2">
        <f t="shared" si="5"/>
        <v>39974721.5</v>
      </c>
      <c r="D87" s="2">
        <f t="shared" ref="D87:E87" si="41">D31+C59</f>
        <v>15730984.140000001</v>
      </c>
      <c r="E87" s="2">
        <f t="shared" si="41"/>
        <v>13393.25</v>
      </c>
      <c r="F87" s="2">
        <f t="shared" si="7"/>
        <v>1503842.33</v>
      </c>
      <c r="G87" s="2">
        <f t="shared" si="8"/>
        <v>1607418.15</v>
      </c>
      <c r="H87" s="2">
        <f t="shared" ref="H87:K87" si="42">H31</f>
        <v>3221519</v>
      </c>
      <c r="I87" s="2">
        <f t="shared" si="42"/>
        <v>40495.9</v>
      </c>
      <c r="J87" s="2">
        <f t="shared" si="42"/>
        <v>87540.11</v>
      </c>
      <c r="K87" s="2">
        <f t="shared" si="42"/>
        <v>1523.02</v>
      </c>
      <c r="L87" s="2">
        <f t="shared" si="10"/>
        <v>62181437.399999999</v>
      </c>
    </row>
    <row r="88" spans="1:12" x14ac:dyDescent="0.2">
      <c r="A88" s="9">
        <v>19</v>
      </c>
      <c r="B88" s="3" t="s">
        <v>14</v>
      </c>
      <c r="C88" s="2">
        <f t="shared" si="5"/>
        <v>4550416.32</v>
      </c>
      <c r="D88" s="2">
        <f t="shared" ref="D88:E88" si="43">D32+C60</f>
        <v>1678902.96</v>
      </c>
      <c r="E88" s="2">
        <f t="shared" si="43"/>
        <v>62042.400000000001</v>
      </c>
      <c r="F88" s="2">
        <f t="shared" si="7"/>
        <v>124445.16</v>
      </c>
      <c r="G88" s="2">
        <f t="shared" si="8"/>
        <v>99039.63</v>
      </c>
      <c r="H88" s="2">
        <f t="shared" ref="H88:K88" si="44">H32</f>
        <v>0</v>
      </c>
      <c r="I88" s="2">
        <f t="shared" si="44"/>
        <v>6238.04</v>
      </c>
      <c r="J88" s="2">
        <f t="shared" si="44"/>
        <v>13484.8</v>
      </c>
      <c r="K88" s="2">
        <f t="shared" si="44"/>
        <v>0</v>
      </c>
      <c r="L88" s="2">
        <f t="shared" si="10"/>
        <v>6534569.3100000005</v>
      </c>
    </row>
    <row r="89" spans="1:12" x14ac:dyDescent="0.2">
      <c r="A89" s="9">
        <v>20</v>
      </c>
      <c r="B89" s="3" t="s">
        <v>15</v>
      </c>
      <c r="C89" s="2">
        <f t="shared" si="5"/>
        <v>4658336.57</v>
      </c>
      <c r="D89" s="2">
        <f t="shared" ref="D89:E89" si="45">D33+C61</f>
        <v>1468831.08</v>
      </c>
      <c r="E89" s="2">
        <f t="shared" si="45"/>
        <v>73918.5</v>
      </c>
      <c r="F89" s="2">
        <f t="shared" si="7"/>
        <v>194946.26</v>
      </c>
      <c r="G89" s="2">
        <f t="shared" si="8"/>
        <v>157656.29</v>
      </c>
      <c r="H89" s="2">
        <f t="shared" ref="H89:K89" si="46">H33</f>
        <v>536411</v>
      </c>
      <c r="I89" s="2">
        <f t="shared" si="46"/>
        <v>8341.26</v>
      </c>
      <c r="J89" s="2">
        <f t="shared" si="46"/>
        <v>18031.36</v>
      </c>
      <c r="K89" s="2">
        <f t="shared" si="46"/>
        <v>0</v>
      </c>
      <c r="L89" s="2">
        <f t="shared" si="10"/>
        <v>7116472.3200000003</v>
      </c>
    </row>
    <row r="90" spans="1:12" x14ac:dyDescent="0.2">
      <c r="A90" s="42" t="s">
        <v>0</v>
      </c>
      <c r="B90" s="43"/>
      <c r="C90" s="22">
        <f>SUM(C70:C89)</f>
        <v>125590324.04999998</v>
      </c>
      <c r="D90" s="22">
        <f t="shared" ref="D90:L90" si="47">SUM(D70:D89)</f>
        <v>44028358.000000007</v>
      </c>
      <c r="E90" s="22">
        <f t="shared" si="47"/>
        <v>1592838.8999999994</v>
      </c>
      <c r="F90" s="22">
        <f>SUM(F70:F89)</f>
        <v>4254475.95</v>
      </c>
      <c r="G90" s="22">
        <f>SUM(G70:G89)</f>
        <v>3941119.8100000005</v>
      </c>
      <c r="H90" s="22">
        <f t="shared" si="47"/>
        <v>11485748</v>
      </c>
      <c r="I90" s="22">
        <f t="shared" si="47"/>
        <v>183708.90000000002</v>
      </c>
      <c r="J90" s="22">
        <f t="shared" si="47"/>
        <v>397124.10000000003</v>
      </c>
      <c r="K90" s="22">
        <f t="shared" si="47"/>
        <v>2406.14</v>
      </c>
      <c r="L90" s="22">
        <f t="shared" si="47"/>
        <v>191476103.84999999</v>
      </c>
    </row>
  </sheetData>
  <mergeCells count="37">
    <mergeCell ref="A34:B34"/>
    <mergeCell ref="A90:B90"/>
    <mergeCell ref="A62:B62"/>
    <mergeCell ref="A65:L65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  <mergeCell ref="A37:F37"/>
    <mergeCell ref="B39:B41"/>
    <mergeCell ref="C39:C41"/>
    <mergeCell ref="D39:D41"/>
    <mergeCell ref="E39:E41"/>
    <mergeCell ref="F39:F41"/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</mergeCells>
  <printOptions horizontalCentered="1"/>
  <pageMargins left="0.22" right="0.89" top="0.98425196850393704" bottom="0.98425196850393704" header="0" footer="0"/>
  <pageSetup scale="41" orientation="landscape" horizontalDpi="4294967294" verticalDpi="300" r:id="rId1"/>
  <headerFooter alignWithMargins="0"/>
  <ignoredErrors>
    <ignoredError sqref="G70:G8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2018-06-11T18:45:37Z</cp:lastPrinted>
  <dcterms:created xsi:type="dcterms:W3CDTF">2003-08-05T00:29:54Z</dcterms:created>
  <dcterms:modified xsi:type="dcterms:W3CDTF">2018-06-12T19:29:46Z</dcterms:modified>
</cp:coreProperties>
</file>