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240" windowWidth="9225" windowHeight="6555" tabRatio="857"/>
  </bookViews>
  <sheets>
    <sheet name="1er trim" sheetId="26" r:id="rId1"/>
  </sheets>
  <calcPr calcId="144525"/>
</workbook>
</file>

<file path=xl/calcChain.xml><?xml version="1.0" encoding="utf-8"?>
<calcChain xmlns="http://schemas.openxmlformats.org/spreadsheetml/2006/main">
  <c r="G15" i="26" l="1"/>
  <c r="O15" i="26" s="1"/>
  <c r="G16" i="26"/>
  <c r="O16" i="26" s="1"/>
  <c r="G17" i="26"/>
  <c r="O17" i="26" s="1"/>
  <c r="G18" i="26"/>
  <c r="O18" i="26" s="1"/>
  <c r="G19" i="26"/>
  <c r="O19" i="26" s="1"/>
  <c r="G20" i="26"/>
  <c r="O20" i="26" s="1"/>
  <c r="G21" i="26"/>
  <c r="O21" i="26" s="1"/>
  <c r="G22" i="26"/>
  <c r="O22" i="26" s="1"/>
  <c r="G23" i="26"/>
  <c r="O23" i="26" s="1"/>
  <c r="G24" i="26"/>
  <c r="O24" i="26" s="1"/>
  <c r="G25" i="26"/>
  <c r="O25" i="26" s="1"/>
  <c r="G26" i="26"/>
  <c r="O26" i="26" s="1"/>
  <c r="G27" i="26"/>
  <c r="O27" i="26" s="1"/>
  <c r="G28" i="26"/>
  <c r="O28" i="26" s="1"/>
  <c r="G29" i="26"/>
  <c r="O29" i="26" s="1"/>
  <c r="G30" i="26"/>
  <c r="O30" i="26" s="1"/>
  <c r="G31" i="26"/>
  <c r="O31" i="26" s="1"/>
  <c r="G32" i="26"/>
  <c r="O32" i="26" s="1"/>
  <c r="G33" i="26"/>
  <c r="O33" i="26" s="1"/>
  <c r="G14" i="26"/>
  <c r="O14" i="26" s="1"/>
  <c r="O34" i="26" s="1"/>
  <c r="F34" i="26"/>
  <c r="E34" i="26"/>
  <c r="B34" i="26"/>
  <c r="N34" i="26"/>
  <c r="M34" i="26"/>
  <c r="K34" i="26"/>
  <c r="J34" i="26"/>
  <c r="L34" i="26" s="1"/>
  <c r="I34" i="26"/>
  <c r="H34" i="26"/>
  <c r="D34" i="26"/>
  <c r="C34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G34" i="26" l="1"/>
</calcChain>
</file>

<file path=xl/sharedStrings.xml><?xml version="1.0" encoding="utf-8"?>
<sst xmlns="http://schemas.openxmlformats.org/spreadsheetml/2006/main" count="47" uniqueCount="42">
  <si>
    <t>FEBRERO</t>
  </si>
  <si>
    <t>MARZO</t>
  </si>
  <si>
    <t>SEPTIEMBRE</t>
  </si>
  <si>
    <t>OCTUBRE</t>
  </si>
  <si>
    <t>NOVIEMBRE</t>
  </si>
  <si>
    <t>DICIEMBRE</t>
  </si>
  <si>
    <t>TEPIC</t>
  </si>
  <si>
    <t>T  O  T  A  L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</si>
  <si>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</si>
  <si>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</si>
  <si>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</si>
  <si>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</si>
  <si>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</si>
  <si>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</si>
  <si>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</si>
  <si>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</si>
  <si>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</si>
  <si>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</si>
  <si>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</si>
  <si>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</si>
  <si>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</si>
  <si>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</si>
  <si>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T O T A L</t>
  </si>
  <si>
    <t xml:space="preserve">3ER. AJUSTE </t>
  </si>
  <si>
    <t>MUNICIPIO</t>
  </si>
  <si>
    <t>E N E R O</t>
  </si>
  <si>
    <t>CUATRIMESTRAL</t>
  </si>
  <si>
    <t>AMATLAN DE C.</t>
  </si>
  <si>
    <t>STA. MA. DEL ORO</t>
  </si>
  <si>
    <t>SANTIAGO IXC.</t>
  </si>
  <si>
    <t>SN. PEDRO LAGS.</t>
  </si>
  <si>
    <t>BAHIA DE B.</t>
  </si>
  <si>
    <t>SECRETARIA DE ADMINISTRACION Y FINANZAS</t>
  </si>
  <si>
    <t>SUBSECRETARIA DE INGRESOS</t>
  </si>
  <si>
    <t xml:space="preserve">2DO. AJUSTE </t>
  </si>
  <si>
    <t>(MAYO-AGOSTO.2012)</t>
  </si>
  <si>
    <t>DIRECCION GENERAL DE APORTACIONES Y PARTICIPACIONES FEDERALES</t>
  </si>
  <si>
    <t>(SEP-DIC.2013)</t>
  </si>
  <si>
    <t>DIFERENCIA NEGATIVA PARA COMPENSAR FEIEF</t>
  </si>
  <si>
    <t>FOFIE DIFERENCIA NEGATIVA PARA COMPENSAR FEIEF</t>
  </si>
  <si>
    <t>PARTICIPACIONES A MUNICIPIOS POR FONDO GENERAL DE PARTICIPACIONES</t>
  </si>
  <si>
    <t>DEL 01 DE ENERO AL 31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</si>
</sst>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5"/>
      <name val="Arial"/>
      <family val="2"/>
    </font>
    <font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4" fontId="0" fillId="0" borderId="1" xfId="0" applyNumberFormat="1" applyBorder="1"/>
    <xf numFmtId="4" fontId="0" fillId="0" borderId="3" xfId="0" applyNumberForma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4" fontId="2" fillId="0" borderId="3" xfId="0" applyNumberFormat="1" applyFont="1" applyBorder="1"/>
    <xf numFmtId="4" fontId="1" fillId="0" borderId="1" xfId="0" applyNumberFormat="1" applyFont="1" applyBorder="1"/>
    <xf numFmtId="4" fontId="1" fillId="0" borderId="0" xfId="0" applyNumberFormat="1" applyFont="1"/>
    <xf numFmtId="4" fontId="2" fillId="0" borderId="1" xfId="0" applyNumberFormat="1" applyFont="1" applyBorder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5" xfId="0" applyFont="1" applyBorder="1"/>
    <xf numFmtId="4" fontId="2" fillId="0" borderId="2" xfId="0" applyNumberFormat="1" applyFont="1" applyBorder="1"/>
    <xf numFmtId="4" fontId="1" fillId="0" borderId="0" xfId="0" applyNumberFormat="1" applyFont="1" applyBorder="1"/>
    <xf numFmtId="4" fontId="1" fillId="0" borderId="0" xfId="0" applyNumberFormat="1" applyFont="1" applyFill="1" applyBorder="1"/>
    <xf numFmtId="4" fontId="0" fillId="0" borderId="2" xfId="0" applyNumberFormat="1" applyBorder="1"/>
    <xf numFmtId="0" fontId="1" fillId="0" borderId="6" xfId="0" applyFont="1" applyBorder="1"/>
    <xf numFmtId="4" fontId="2" fillId="0" borderId="0" xfId="0" applyNumberFormat="1" applyFont="1" applyBorder="1"/>
    <xf numFmtId="0" fontId="4" fillId="0" borderId="0" xfId="0" applyFont="1"/>
    <xf numFmtId="0" fontId="4" fillId="2" borderId="4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4" fillId="2" borderId="8" xfId="0" applyFont="1" applyFill="1" applyBorder="1"/>
    <xf numFmtId="4" fontId="4" fillId="2" borderId="7" xfId="0" applyNumberFormat="1" applyFont="1" applyFill="1" applyBorder="1"/>
    <xf numFmtId="4" fontId="9" fillId="0" borderId="0" xfId="0" applyNumberFormat="1" applyFont="1"/>
    <xf numFmtId="4" fontId="10" fillId="0" borderId="0" xfId="0" applyNumberFormat="1" applyFont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171450</xdr:colOff>
      <xdr:row>7</xdr:row>
      <xdr:rowOff>9525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228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5:X62"/>
  <sheetViews>
    <sheetView tabSelected="1" workbookViewId="0">
      <selection activeCell="P7" sqref="P7"/>
    </sheetView>
  </sheetViews>
  <sheetFormatPr baseColWidth="10" defaultColWidth="31" defaultRowHeight="12.75" x14ac:dyDescent="0.2"/>
  <cols>
    <col min="1" max="1" width="18.140625" style="10" bestFit="1" customWidth="1"/>
    <col min="2" max="2" width="12.7109375" style="10" bestFit="1" customWidth="1"/>
    <col min="3" max="3" width="12.7109375" style="10" customWidth="1"/>
    <col min="4" max="6" width="14.140625" style="10" customWidth="1"/>
    <col min="7" max="8" width="13.7109375" style="10" bestFit="1" customWidth="1"/>
    <col min="9" max="10" width="12.7109375" style="10" hidden="1" customWidth="1"/>
    <col min="11" max="11" width="14.42578125" style="10" hidden="1" customWidth="1"/>
    <col min="12" max="14" width="12.7109375" style="10" hidden="1" customWidth="1"/>
    <col min="15" max="15" width="16.28515625" style="10" customWidth="1"/>
    <col min="16" max="17" width="19.42578125" style="10" bestFit="1" customWidth="1"/>
    <col min="18" max="18" width="13.7109375" style="10" customWidth="1"/>
    <col min="19" max="19" width="13.5703125" style="10" customWidth="1"/>
    <col min="20" max="20" width="13.140625" style="10" bestFit="1" customWidth="1"/>
    <col min="21" max="21" width="12.7109375" style="10" bestFit="1" customWidth="1"/>
    <col min="22" max="22" width="13.7109375" style="10" bestFit="1" customWidth="1"/>
    <col min="23" max="23" width="13.7109375" style="10" customWidth="1"/>
    <col min="24" max="24" width="14.5703125" style="10" customWidth="1"/>
    <col min="25" max="16384" width="31" style="10"/>
  </cols>
  <sheetData>
    <row r="5" spans="1:24" x14ac:dyDescent="0.2">
      <c r="A5" s="51" t="s">
        <v>32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24" x14ac:dyDescent="0.2">
      <c r="A6" s="51" t="s">
        <v>33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24" x14ac:dyDescent="0.2">
      <c r="A7" s="52" t="s">
        <v>36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24" ht="15.75" x14ac:dyDescent="0.25">
      <c r="A8" s="53" t="s">
        <v>40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11"/>
      <c r="Q8" s="11"/>
      <c r="R8" s="11"/>
      <c r="S8" s="11"/>
      <c r="T8" s="11"/>
      <c r="U8" s="11"/>
      <c r="V8" s="11"/>
      <c r="W8" s="12"/>
    </row>
    <row r="9" spans="1:24" ht="15.75" x14ac:dyDescent="0.25">
      <c r="A9" s="53" t="s">
        <v>41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11"/>
      <c r="Q9" s="11"/>
      <c r="R9" s="11"/>
      <c r="S9" s="11"/>
      <c r="T9" s="11"/>
      <c r="U9" s="11"/>
      <c r="V9" s="11"/>
      <c r="W9" s="12"/>
    </row>
    <row r="10" spans="1:24" ht="13.5" thickBot="1" x14ac:dyDescent="0.25"/>
    <row r="11" spans="1:24" ht="12.75" customHeight="1" x14ac:dyDescent="0.2">
      <c r="A11" s="25"/>
      <c r="B11" s="26"/>
      <c r="C11" s="27"/>
      <c r="D11" s="28" t="s">
        <v>23</v>
      </c>
      <c r="E11" s="46" t="s">
        <v>38</v>
      </c>
      <c r="F11" s="46" t="s">
        <v>39</v>
      </c>
      <c r="G11" s="27" t="s">
        <v>22</v>
      </c>
      <c r="H11" s="26"/>
      <c r="I11" s="27"/>
      <c r="J11" s="27"/>
      <c r="K11" s="30" t="s">
        <v>34</v>
      </c>
      <c r="L11" s="27" t="s">
        <v>22</v>
      </c>
      <c r="M11" s="27"/>
      <c r="N11" s="27"/>
      <c r="O11" s="29"/>
      <c r="P11" s="14"/>
      <c r="Q11" s="15"/>
      <c r="R11" s="15"/>
      <c r="S11" s="15"/>
      <c r="T11" s="13"/>
      <c r="U11" s="14"/>
      <c r="V11" s="15"/>
      <c r="W11" s="15"/>
      <c r="X11" s="14"/>
    </row>
    <row r="12" spans="1:24" ht="12.75" customHeight="1" x14ac:dyDescent="0.2">
      <c r="A12" s="31" t="s">
        <v>24</v>
      </c>
      <c r="B12" s="32" t="s">
        <v>25</v>
      </c>
      <c r="C12" s="32" t="s">
        <v>0</v>
      </c>
      <c r="D12" s="33" t="s">
        <v>26</v>
      </c>
      <c r="E12" s="47"/>
      <c r="F12" s="49"/>
      <c r="G12" s="32"/>
      <c r="H12" s="32" t="s">
        <v>1</v>
      </c>
      <c r="I12" s="32" t="s">
        <v>2</v>
      </c>
      <c r="J12" s="32" t="s">
        <v>3</v>
      </c>
      <c r="K12" s="34" t="s">
        <v>26</v>
      </c>
      <c r="L12" s="32"/>
      <c r="M12" s="32" t="s">
        <v>4</v>
      </c>
      <c r="N12" s="32" t="s">
        <v>5</v>
      </c>
      <c r="O12" s="32" t="s">
        <v>22</v>
      </c>
      <c r="P12" s="14"/>
      <c r="Q12" s="14"/>
      <c r="R12" s="14"/>
      <c r="S12" s="14"/>
      <c r="T12" s="13"/>
      <c r="U12" s="16"/>
      <c r="V12" s="14"/>
      <c r="W12" s="14"/>
      <c r="X12" s="15"/>
    </row>
    <row r="13" spans="1:24" ht="18.75" customHeight="1" thickBot="1" x14ac:dyDescent="0.25">
      <c r="A13" s="35"/>
      <c r="B13" s="36"/>
      <c r="C13" s="37"/>
      <c r="D13" s="38" t="s">
        <v>37</v>
      </c>
      <c r="E13" s="48"/>
      <c r="F13" s="50"/>
      <c r="G13" s="36" t="s">
        <v>0</v>
      </c>
      <c r="H13" s="37"/>
      <c r="I13" s="36"/>
      <c r="J13" s="36"/>
      <c r="K13" s="40" t="s">
        <v>35</v>
      </c>
      <c r="L13" s="36" t="s">
        <v>3</v>
      </c>
      <c r="M13" s="36"/>
      <c r="N13" s="36"/>
      <c r="O13" s="39"/>
      <c r="P13" s="15"/>
      <c r="Q13" s="15"/>
      <c r="R13" s="15"/>
      <c r="S13" s="15"/>
      <c r="T13" s="13"/>
      <c r="U13" s="15"/>
      <c r="V13" s="15"/>
      <c r="W13" s="15"/>
      <c r="X13" s="15"/>
    </row>
    <row r="14" spans="1:24" x14ac:dyDescent="0.2">
      <c r="A14" s="17" t="s">
        <v>6</v>
      </c>
      <c r="B14" s="7">
        <v>33121969.600000001</v>
      </c>
      <c r="C14" s="2">
        <v>38642055.859999999</v>
      </c>
      <c r="D14" s="2">
        <v>3197710.21</v>
      </c>
      <c r="E14" s="9">
        <v>3197710.21</v>
      </c>
      <c r="F14" s="9">
        <v>141402.35999999999</v>
      </c>
      <c r="G14" s="4">
        <f>C14+D14-E14-F14</f>
        <v>38500653.5</v>
      </c>
      <c r="H14" s="9">
        <v>29483957.699999999</v>
      </c>
      <c r="I14" s="4"/>
      <c r="J14" s="4"/>
      <c r="K14" s="18"/>
      <c r="L14" s="4">
        <f>J14+K14</f>
        <v>0</v>
      </c>
      <c r="M14" s="4"/>
      <c r="N14" s="4"/>
      <c r="O14" s="4">
        <f>B14+G14+H14</f>
        <v>101106580.8</v>
      </c>
      <c r="P14" s="19"/>
      <c r="Q14" s="19"/>
      <c r="R14" s="19"/>
      <c r="S14" s="19"/>
      <c r="T14" s="20"/>
      <c r="U14" s="19"/>
      <c r="V14" s="19"/>
      <c r="W14" s="19"/>
      <c r="X14" s="19"/>
    </row>
    <row r="15" spans="1:24" x14ac:dyDescent="0.2">
      <c r="A15" s="17" t="s">
        <v>8</v>
      </c>
      <c r="B15" s="4">
        <v>3074398.2</v>
      </c>
      <c r="C15" s="21">
        <v>3586775.44</v>
      </c>
      <c r="D15" s="21">
        <v>296813.09999999998</v>
      </c>
      <c r="E15" s="18">
        <v>296813.09999999998</v>
      </c>
      <c r="F15" s="18">
        <v>14571.39</v>
      </c>
      <c r="G15" s="4">
        <f t="shared" ref="G15:G33" si="0">C15+D15-E15-F15</f>
        <v>3572204.05</v>
      </c>
      <c r="H15" s="18">
        <v>2736716.07</v>
      </c>
      <c r="I15" s="4"/>
      <c r="J15" s="4"/>
      <c r="K15" s="18"/>
      <c r="L15" s="4">
        <f>J15+K15</f>
        <v>0</v>
      </c>
      <c r="M15" s="4"/>
      <c r="N15" s="4"/>
      <c r="O15" s="4">
        <f t="shared" ref="O15:O33" si="1">B15+G15+H15</f>
        <v>9383318.3200000003</v>
      </c>
      <c r="P15" s="19"/>
      <c r="Q15" s="19"/>
      <c r="R15" s="19"/>
      <c r="S15" s="19"/>
      <c r="T15" s="20"/>
      <c r="U15" s="19"/>
      <c r="V15" s="19"/>
      <c r="W15" s="19"/>
      <c r="X15" s="19"/>
    </row>
    <row r="16" spans="1:24" x14ac:dyDescent="0.2">
      <c r="A16" s="17" t="s">
        <v>27</v>
      </c>
      <c r="B16" s="4">
        <v>1978825.36</v>
      </c>
      <c r="C16" s="21">
        <v>2308615.13</v>
      </c>
      <c r="D16" s="21">
        <v>191042.69</v>
      </c>
      <c r="E16" s="18">
        <v>191042.69</v>
      </c>
      <c r="F16" s="18">
        <v>4351.46</v>
      </c>
      <c r="G16" s="4">
        <f t="shared" si="0"/>
        <v>2304263.67</v>
      </c>
      <c r="H16" s="18">
        <v>1761477.47</v>
      </c>
      <c r="I16" s="4"/>
      <c r="J16" s="4"/>
      <c r="K16" s="18"/>
      <c r="L16" s="4">
        <f t="shared" ref="L16:L33" si="2">J16+K16</f>
        <v>0</v>
      </c>
      <c r="M16" s="4"/>
      <c r="N16" s="4"/>
      <c r="O16" s="4">
        <f t="shared" si="1"/>
        <v>6044566.5</v>
      </c>
      <c r="P16" s="19"/>
      <c r="Q16" s="19"/>
      <c r="R16" s="19"/>
      <c r="S16" s="19"/>
      <c r="T16" s="20"/>
      <c r="U16" s="19"/>
      <c r="V16" s="19"/>
      <c r="W16" s="19"/>
      <c r="X16" s="19"/>
    </row>
    <row r="17" spans="1:24" x14ac:dyDescent="0.2">
      <c r="A17" s="17" t="s">
        <v>9</v>
      </c>
      <c r="B17" s="4">
        <v>2097724.7400000002</v>
      </c>
      <c r="C17" s="21">
        <v>2447330.2000000002</v>
      </c>
      <c r="D17" s="21">
        <v>202521.65</v>
      </c>
      <c r="E17" s="18">
        <v>202521.65</v>
      </c>
      <c r="F17" s="18">
        <v>5948.32</v>
      </c>
      <c r="G17" s="4">
        <f t="shared" si="0"/>
        <v>2441381.8800000004</v>
      </c>
      <c r="H17" s="18">
        <v>1867317.32</v>
      </c>
      <c r="I17" s="4"/>
      <c r="J17" s="4"/>
      <c r="K17" s="18"/>
      <c r="L17" s="4">
        <f t="shared" si="2"/>
        <v>0</v>
      </c>
      <c r="M17" s="4"/>
      <c r="N17" s="4"/>
      <c r="O17" s="4">
        <f t="shared" si="1"/>
        <v>6406423.9400000013</v>
      </c>
      <c r="P17" s="19"/>
      <c r="Q17" s="19"/>
      <c r="R17" s="19"/>
      <c r="S17" s="19"/>
      <c r="T17" s="20"/>
      <c r="U17" s="19"/>
      <c r="V17" s="19"/>
      <c r="W17" s="19"/>
      <c r="X17" s="19"/>
    </row>
    <row r="18" spans="1:24" x14ac:dyDescent="0.2">
      <c r="A18" s="17" t="s">
        <v>10</v>
      </c>
      <c r="B18" s="4">
        <v>3940665.1</v>
      </c>
      <c r="C18" s="21">
        <v>4597413.83</v>
      </c>
      <c r="D18" s="21">
        <v>380445.52</v>
      </c>
      <c r="E18" s="18">
        <v>380445.52</v>
      </c>
      <c r="F18" s="18">
        <v>26468.03</v>
      </c>
      <c r="G18" s="4">
        <f t="shared" si="0"/>
        <v>4570945.8</v>
      </c>
      <c r="H18" s="18">
        <v>3507834.97</v>
      </c>
      <c r="I18" s="4"/>
      <c r="J18" s="4"/>
      <c r="K18" s="18"/>
      <c r="L18" s="4">
        <f t="shared" si="2"/>
        <v>0</v>
      </c>
      <c r="M18" s="4"/>
      <c r="N18" s="4"/>
      <c r="O18" s="4">
        <f t="shared" si="1"/>
        <v>12019445.870000001</v>
      </c>
      <c r="P18" s="19"/>
      <c r="Q18" s="19"/>
      <c r="R18" s="19"/>
      <c r="S18" s="19"/>
      <c r="T18" s="20"/>
      <c r="U18" s="19"/>
      <c r="V18" s="19"/>
      <c r="W18" s="19"/>
      <c r="X18" s="19"/>
    </row>
    <row r="19" spans="1:24" x14ac:dyDescent="0.2">
      <c r="A19" s="17" t="s">
        <v>11</v>
      </c>
      <c r="B19" s="4">
        <v>2683728.8199999998</v>
      </c>
      <c r="C19" s="21">
        <v>3130997.35</v>
      </c>
      <c r="D19" s="21">
        <v>259096.52</v>
      </c>
      <c r="E19" s="18">
        <v>259096.52</v>
      </c>
      <c r="F19" s="18">
        <v>10818.76</v>
      </c>
      <c r="G19" s="4">
        <f t="shared" si="0"/>
        <v>3120178.5900000003</v>
      </c>
      <c r="H19" s="4">
        <v>2388956.5699999998</v>
      </c>
      <c r="I19" s="4"/>
      <c r="J19" s="4"/>
      <c r="K19" s="18"/>
      <c r="L19" s="4">
        <f t="shared" si="2"/>
        <v>0</v>
      </c>
      <c r="M19" s="4"/>
      <c r="N19" s="4"/>
      <c r="O19" s="4">
        <f t="shared" si="1"/>
        <v>8192863.9800000004</v>
      </c>
      <c r="P19" s="19"/>
      <c r="Q19" s="19"/>
      <c r="R19" s="19"/>
      <c r="S19" s="19"/>
      <c r="T19" s="20"/>
      <c r="U19" s="19"/>
      <c r="V19" s="19"/>
      <c r="W19" s="19"/>
      <c r="X19" s="19"/>
    </row>
    <row r="20" spans="1:24" x14ac:dyDescent="0.2">
      <c r="A20" s="17" t="s">
        <v>12</v>
      </c>
      <c r="B20" s="4">
        <v>2386480.37</v>
      </c>
      <c r="C20" s="21">
        <v>2784209.67</v>
      </c>
      <c r="D20" s="21">
        <v>230399.12</v>
      </c>
      <c r="E20" s="18">
        <v>230399.12</v>
      </c>
      <c r="F20" s="18">
        <v>6746.75</v>
      </c>
      <c r="G20" s="4">
        <f t="shared" si="0"/>
        <v>2777462.92</v>
      </c>
      <c r="H20" s="18">
        <v>2124356.9500000002</v>
      </c>
      <c r="I20" s="4"/>
      <c r="J20" s="4"/>
      <c r="K20" s="18"/>
      <c r="L20" s="4">
        <f t="shared" si="2"/>
        <v>0</v>
      </c>
      <c r="M20" s="4"/>
      <c r="N20" s="4"/>
      <c r="O20" s="4">
        <f t="shared" si="1"/>
        <v>7288300.2400000002</v>
      </c>
      <c r="P20" s="19"/>
      <c r="Q20" s="19"/>
      <c r="R20" s="19"/>
      <c r="S20" s="19"/>
      <c r="T20" s="20"/>
      <c r="U20" s="19"/>
      <c r="V20" s="19"/>
      <c r="W20" s="19"/>
      <c r="X20" s="19"/>
    </row>
    <row r="21" spans="1:24" x14ac:dyDescent="0.2">
      <c r="A21" s="17" t="s">
        <v>13</v>
      </c>
      <c r="B21" s="4">
        <v>2411958.81</v>
      </c>
      <c r="C21" s="21">
        <v>2813934.32</v>
      </c>
      <c r="D21" s="21">
        <v>232858.9</v>
      </c>
      <c r="E21" s="18">
        <v>232858.9</v>
      </c>
      <c r="F21" s="18">
        <v>13533.43</v>
      </c>
      <c r="G21" s="4">
        <f t="shared" si="0"/>
        <v>2800400.8899999997</v>
      </c>
      <c r="H21" s="18">
        <v>2147036.92</v>
      </c>
      <c r="I21" s="4"/>
      <c r="J21" s="4"/>
      <c r="K21" s="18"/>
      <c r="L21" s="4">
        <f t="shared" si="2"/>
        <v>0</v>
      </c>
      <c r="M21" s="4"/>
      <c r="N21" s="4"/>
      <c r="O21" s="4">
        <f t="shared" si="1"/>
        <v>7359396.6199999992</v>
      </c>
      <c r="P21" s="19"/>
      <c r="Q21" s="19"/>
      <c r="R21" s="19"/>
      <c r="S21" s="19"/>
      <c r="T21" s="20"/>
      <c r="U21" s="19"/>
      <c r="V21" s="19"/>
      <c r="W21" s="19"/>
      <c r="X21" s="19"/>
    </row>
    <row r="22" spans="1:24" x14ac:dyDescent="0.2">
      <c r="A22" s="17" t="s">
        <v>14</v>
      </c>
      <c r="B22" s="4">
        <v>2828106.63</v>
      </c>
      <c r="C22" s="21">
        <v>3299437.08</v>
      </c>
      <c r="D22" s="21">
        <v>273035.26</v>
      </c>
      <c r="E22" s="18">
        <v>273035.26</v>
      </c>
      <c r="F22" s="18">
        <v>8822.68</v>
      </c>
      <c r="G22" s="4">
        <f t="shared" si="0"/>
        <v>3290614.4</v>
      </c>
      <c r="H22" s="18">
        <v>2517476.39</v>
      </c>
      <c r="I22" s="4"/>
      <c r="J22" s="4"/>
      <c r="K22" s="18"/>
      <c r="L22" s="4">
        <f t="shared" si="2"/>
        <v>0</v>
      </c>
      <c r="M22" s="4"/>
      <c r="N22" s="4"/>
      <c r="O22" s="4">
        <f t="shared" si="1"/>
        <v>8636197.4199999999</v>
      </c>
      <c r="P22" s="19"/>
      <c r="Q22" s="19"/>
      <c r="R22" s="19"/>
      <c r="S22" s="19"/>
      <c r="T22" s="20"/>
      <c r="U22" s="19"/>
      <c r="V22" s="19"/>
      <c r="W22" s="19"/>
      <c r="X22" s="19"/>
    </row>
    <row r="23" spans="1:24" x14ac:dyDescent="0.2">
      <c r="A23" s="17" t="s">
        <v>15</v>
      </c>
      <c r="B23" s="4">
        <v>3983129.16</v>
      </c>
      <c r="C23" s="21">
        <v>4646954.92</v>
      </c>
      <c r="D23" s="21">
        <v>384545.15</v>
      </c>
      <c r="E23" s="18">
        <v>384545.15</v>
      </c>
      <c r="F23" s="18">
        <v>15769.04</v>
      </c>
      <c r="G23" s="4">
        <f t="shared" si="0"/>
        <v>4631185.88</v>
      </c>
      <c r="H23" s="18">
        <v>3545634.91</v>
      </c>
      <c r="I23" s="4"/>
      <c r="J23" s="4"/>
      <c r="K23" s="18"/>
      <c r="L23" s="4">
        <f t="shared" si="2"/>
        <v>0</v>
      </c>
      <c r="M23" s="4"/>
      <c r="N23" s="4"/>
      <c r="O23" s="4">
        <f t="shared" si="1"/>
        <v>12159949.949999999</v>
      </c>
      <c r="P23" s="19"/>
      <c r="Q23" s="19"/>
      <c r="R23" s="19"/>
      <c r="S23" s="19"/>
      <c r="T23" s="20"/>
      <c r="U23" s="19"/>
      <c r="V23" s="19"/>
      <c r="W23" s="19"/>
      <c r="X23" s="19"/>
    </row>
    <row r="24" spans="1:24" x14ac:dyDescent="0.2">
      <c r="A24" s="17" t="s">
        <v>28</v>
      </c>
      <c r="B24" s="4">
        <v>2386480.37</v>
      </c>
      <c r="C24" s="21">
        <v>2784209.67</v>
      </c>
      <c r="D24" s="21">
        <v>230399.12</v>
      </c>
      <c r="E24" s="18">
        <v>230399.12</v>
      </c>
      <c r="F24" s="18">
        <v>9102.1299999999992</v>
      </c>
      <c r="G24" s="4">
        <f t="shared" si="0"/>
        <v>2775107.54</v>
      </c>
      <c r="H24" s="18">
        <v>2124356.9500000002</v>
      </c>
      <c r="I24" s="4"/>
      <c r="J24" s="4"/>
      <c r="K24" s="18"/>
      <c r="L24" s="4">
        <f t="shared" si="2"/>
        <v>0</v>
      </c>
      <c r="M24" s="4"/>
      <c r="N24" s="4"/>
      <c r="O24" s="4">
        <f t="shared" si="1"/>
        <v>7285944.8600000003</v>
      </c>
      <c r="P24" s="19"/>
      <c r="Q24" s="19"/>
      <c r="R24" s="19"/>
      <c r="S24" s="19"/>
      <c r="T24" s="20"/>
      <c r="U24" s="19"/>
      <c r="V24" s="19"/>
      <c r="W24" s="19"/>
      <c r="X24" s="19"/>
    </row>
    <row r="25" spans="1:24" x14ac:dyDescent="0.2">
      <c r="A25" s="17" t="s">
        <v>29</v>
      </c>
      <c r="B25" s="4">
        <v>7083005.8099999996</v>
      </c>
      <c r="C25" s="21">
        <v>8263455.0199999996</v>
      </c>
      <c r="D25" s="21">
        <v>683818.03</v>
      </c>
      <c r="E25" s="18">
        <v>683818.03</v>
      </c>
      <c r="F25" s="18">
        <v>35450.39</v>
      </c>
      <c r="G25" s="4">
        <f t="shared" si="0"/>
        <v>8228004.629999999</v>
      </c>
      <c r="H25" s="18">
        <v>6305030.96</v>
      </c>
      <c r="I25" s="4"/>
      <c r="J25" s="4"/>
      <c r="K25" s="18"/>
      <c r="L25" s="4">
        <f t="shared" si="2"/>
        <v>0</v>
      </c>
      <c r="M25" s="4"/>
      <c r="N25" s="4"/>
      <c r="O25" s="4">
        <f t="shared" si="1"/>
        <v>21616041.399999999</v>
      </c>
      <c r="P25" s="19"/>
      <c r="Q25" s="19"/>
      <c r="R25" s="19"/>
      <c r="S25" s="19"/>
      <c r="T25" s="20"/>
      <c r="U25" s="19"/>
      <c r="V25" s="19"/>
      <c r="W25" s="19"/>
      <c r="X25" s="19"/>
    </row>
    <row r="26" spans="1:24" x14ac:dyDescent="0.2">
      <c r="A26" s="17" t="s">
        <v>16</v>
      </c>
      <c r="B26" s="4">
        <v>2972484.45</v>
      </c>
      <c r="C26" s="21">
        <v>3467876.81</v>
      </c>
      <c r="D26" s="21">
        <v>286973.99</v>
      </c>
      <c r="E26" s="18">
        <v>286973.99</v>
      </c>
      <c r="F26" s="18">
        <v>15649.27</v>
      </c>
      <c r="G26" s="4">
        <f t="shared" si="0"/>
        <v>3452227.5399999996</v>
      </c>
      <c r="H26" s="18">
        <v>2645996.2000000002</v>
      </c>
      <c r="I26" s="4"/>
      <c r="J26" s="4"/>
      <c r="K26" s="18"/>
      <c r="L26" s="4">
        <f t="shared" si="2"/>
        <v>0</v>
      </c>
      <c r="M26" s="4"/>
      <c r="N26" s="4"/>
      <c r="O26" s="4">
        <f t="shared" si="1"/>
        <v>9070708.1900000013</v>
      </c>
      <c r="P26" s="19"/>
      <c r="Q26" s="19"/>
      <c r="R26" s="19"/>
      <c r="S26" s="19"/>
      <c r="T26" s="20"/>
      <c r="U26" s="19"/>
      <c r="V26" s="19"/>
      <c r="W26" s="19"/>
      <c r="X26" s="19"/>
    </row>
    <row r="27" spans="1:24" x14ac:dyDescent="0.2">
      <c r="A27" s="17" t="s">
        <v>17</v>
      </c>
      <c r="B27" s="4">
        <v>3218776.02</v>
      </c>
      <c r="C27" s="21">
        <v>3755215.17</v>
      </c>
      <c r="D27" s="21">
        <v>310751.84000000003</v>
      </c>
      <c r="E27" s="18">
        <v>310751.84000000003</v>
      </c>
      <c r="F27" s="18">
        <v>11976.48</v>
      </c>
      <c r="G27" s="4">
        <f t="shared" si="0"/>
        <v>3743238.69</v>
      </c>
      <c r="H27" s="18">
        <v>2865235.89</v>
      </c>
      <c r="I27" s="4"/>
      <c r="J27" s="4"/>
      <c r="K27" s="18"/>
      <c r="L27" s="4">
        <f t="shared" si="2"/>
        <v>0</v>
      </c>
      <c r="M27" s="4"/>
      <c r="N27" s="4"/>
      <c r="O27" s="4">
        <f t="shared" si="1"/>
        <v>9827250.5999999996</v>
      </c>
      <c r="P27" s="19"/>
      <c r="Q27" s="19"/>
      <c r="R27" s="19"/>
      <c r="S27" s="19"/>
      <c r="T27" s="20"/>
      <c r="U27" s="19"/>
      <c r="V27" s="19"/>
      <c r="W27" s="19"/>
      <c r="X27" s="19"/>
    </row>
    <row r="28" spans="1:24" x14ac:dyDescent="0.2">
      <c r="A28" s="17" t="s">
        <v>18</v>
      </c>
      <c r="B28" s="4">
        <v>2632771.94</v>
      </c>
      <c r="C28" s="21">
        <v>3071548.03</v>
      </c>
      <c r="D28" s="21">
        <v>254176.97</v>
      </c>
      <c r="E28" s="18">
        <v>254176.97</v>
      </c>
      <c r="F28" s="18">
        <v>18044.57</v>
      </c>
      <c r="G28" s="4">
        <f t="shared" si="0"/>
        <v>3053503.46</v>
      </c>
      <c r="H28" s="18">
        <v>2343596.64</v>
      </c>
      <c r="I28" s="4"/>
      <c r="J28" s="4"/>
      <c r="K28" s="18"/>
      <c r="L28" s="4">
        <f t="shared" si="2"/>
        <v>0</v>
      </c>
      <c r="M28" s="4"/>
      <c r="N28" s="4"/>
      <c r="O28" s="4">
        <f t="shared" si="1"/>
        <v>8029872.040000001</v>
      </c>
      <c r="P28" s="19"/>
      <c r="Q28" s="19"/>
      <c r="R28" s="19"/>
      <c r="S28" s="19"/>
      <c r="T28" s="20"/>
      <c r="U28" s="19"/>
      <c r="V28" s="19"/>
      <c r="W28" s="19"/>
      <c r="X28" s="19"/>
    </row>
    <row r="29" spans="1:24" x14ac:dyDescent="0.2">
      <c r="A29" s="1" t="s">
        <v>30</v>
      </c>
      <c r="B29" s="4">
        <v>1808969.11</v>
      </c>
      <c r="C29" s="21">
        <v>2110450.7400000002</v>
      </c>
      <c r="D29" s="21">
        <v>174644.17</v>
      </c>
      <c r="E29" s="18">
        <v>174644.17</v>
      </c>
      <c r="F29" s="18">
        <v>2994.12</v>
      </c>
      <c r="G29" s="4">
        <f t="shared" si="0"/>
        <v>2107456.62</v>
      </c>
      <c r="H29" s="18">
        <v>1610277.69</v>
      </c>
      <c r="I29" s="4"/>
      <c r="J29" s="4"/>
      <c r="K29" s="18"/>
      <c r="L29" s="4">
        <f t="shared" si="2"/>
        <v>0</v>
      </c>
      <c r="M29" s="4"/>
      <c r="N29" s="4"/>
      <c r="O29" s="4">
        <f t="shared" si="1"/>
        <v>5526703.4199999999</v>
      </c>
      <c r="P29" s="19"/>
      <c r="Q29" s="19"/>
      <c r="R29" s="19"/>
      <c r="S29" s="19"/>
      <c r="T29" s="20"/>
      <c r="U29" s="19"/>
      <c r="V29" s="19"/>
      <c r="W29" s="19"/>
      <c r="X29" s="19"/>
    </row>
    <row r="30" spans="1:24" x14ac:dyDescent="0.2">
      <c r="A30" s="17" t="s">
        <v>19</v>
      </c>
      <c r="B30" s="4">
        <v>1358850.06</v>
      </c>
      <c r="C30" s="21">
        <v>1585315.11</v>
      </c>
      <c r="D30" s="21">
        <v>131188.10999999999</v>
      </c>
      <c r="E30" s="18">
        <v>131188.10999999999</v>
      </c>
      <c r="F30" s="18">
        <v>5070.05</v>
      </c>
      <c r="G30" s="4">
        <f t="shared" si="0"/>
        <v>1580245.0600000003</v>
      </c>
      <c r="H30" s="18">
        <v>1209598.26</v>
      </c>
      <c r="I30" s="4"/>
      <c r="J30" s="4"/>
      <c r="K30" s="18"/>
      <c r="L30" s="4">
        <f t="shared" si="2"/>
        <v>0</v>
      </c>
      <c r="M30" s="4"/>
      <c r="N30" s="4"/>
      <c r="O30" s="4">
        <f t="shared" si="1"/>
        <v>4148693.38</v>
      </c>
      <c r="P30" s="19"/>
      <c r="Q30" s="19"/>
      <c r="R30" s="19"/>
      <c r="S30" s="19"/>
      <c r="T30" s="20"/>
      <c r="U30" s="19"/>
      <c r="V30" s="19"/>
      <c r="W30" s="19"/>
      <c r="X30" s="19"/>
    </row>
    <row r="31" spans="1:24" x14ac:dyDescent="0.2">
      <c r="A31" s="17" t="s">
        <v>20</v>
      </c>
      <c r="B31" s="4">
        <v>1273921.9099999999</v>
      </c>
      <c r="C31" s="21">
        <v>1486232.92</v>
      </c>
      <c r="D31" s="21">
        <v>122988.85</v>
      </c>
      <c r="E31" s="18">
        <v>122988.85</v>
      </c>
      <c r="F31" s="18">
        <v>12854.76</v>
      </c>
      <c r="G31" s="4">
        <f t="shared" si="0"/>
        <v>1473378.16</v>
      </c>
      <c r="H31" s="18">
        <v>1133998.3700000001</v>
      </c>
      <c r="I31" s="4"/>
      <c r="J31" s="4"/>
      <c r="K31" s="18"/>
      <c r="L31" s="4">
        <f t="shared" si="2"/>
        <v>0</v>
      </c>
      <c r="M31" s="4"/>
      <c r="N31" s="4"/>
      <c r="O31" s="4">
        <f t="shared" si="1"/>
        <v>3881298.44</v>
      </c>
      <c r="P31" s="19"/>
      <c r="Q31" s="19"/>
      <c r="R31" s="19"/>
      <c r="S31" s="19"/>
      <c r="T31" s="20"/>
      <c r="U31" s="19"/>
      <c r="V31" s="19"/>
      <c r="W31" s="19"/>
      <c r="X31" s="19"/>
    </row>
    <row r="32" spans="1:24" x14ac:dyDescent="0.2">
      <c r="A32" s="17" t="s">
        <v>21</v>
      </c>
      <c r="B32" s="4">
        <v>1299400.3500000001</v>
      </c>
      <c r="C32" s="21">
        <v>1515957.58</v>
      </c>
      <c r="D32" s="21">
        <v>125448.63</v>
      </c>
      <c r="E32" s="18">
        <v>125448.63</v>
      </c>
      <c r="F32" s="18">
        <v>4431.3</v>
      </c>
      <c r="G32" s="4">
        <f t="shared" si="0"/>
        <v>1511526.28</v>
      </c>
      <c r="H32" s="18">
        <v>1156678.3400000001</v>
      </c>
      <c r="I32" s="4"/>
      <c r="J32" s="4"/>
      <c r="K32" s="18"/>
      <c r="L32" s="4">
        <f t="shared" si="2"/>
        <v>0</v>
      </c>
      <c r="M32" s="4"/>
      <c r="N32" s="4"/>
      <c r="O32" s="4">
        <f t="shared" si="1"/>
        <v>3967604.9699999997</v>
      </c>
      <c r="P32" s="19"/>
      <c r="Q32" s="19"/>
      <c r="R32" s="19"/>
      <c r="S32" s="19"/>
      <c r="T32" s="20"/>
      <c r="U32" s="19"/>
      <c r="V32" s="19"/>
      <c r="W32" s="19"/>
      <c r="X32" s="19"/>
    </row>
    <row r="33" spans="1:24" ht="13.5" thickBot="1" x14ac:dyDescent="0.25">
      <c r="A33" s="22" t="s">
        <v>31</v>
      </c>
      <c r="B33" s="5">
        <v>2386480.37</v>
      </c>
      <c r="C33" s="3">
        <v>2784209.68</v>
      </c>
      <c r="D33" s="3">
        <v>230399.12</v>
      </c>
      <c r="E33" s="6">
        <v>230399.12</v>
      </c>
      <c r="F33" s="6">
        <v>35210.86</v>
      </c>
      <c r="G33" s="4">
        <f t="shared" si="0"/>
        <v>2748998.8200000003</v>
      </c>
      <c r="H33" s="6">
        <v>2124356.98</v>
      </c>
      <c r="I33" s="4"/>
      <c r="J33" s="4"/>
      <c r="K33" s="18"/>
      <c r="L33" s="4">
        <f t="shared" si="2"/>
        <v>0</v>
      </c>
      <c r="M33" s="4"/>
      <c r="N33" s="4"/>
      <c r="O33" s="4">
        <f t="shared" si="1"/>
        <v>7259836.1699999999</v>
      </c>
      <c r="P33" s="19"/>
      <c r="Q33" s="19"/>
      <c r="R33" s="19"/>
      <c r="S33" s="19"/>
      <c r="T33" s="20"/>
      <c r="U33" s="19"/>
      <c r="V33" s="19"/>
      <c r="W33" s="19"/>
      <c r="X33" s="19"/>
    </row>
    <row r="34" spans="1:24" ht="13.5" thickBot="1" x14ac:dyDescent="0.25">
      <c r="A34" s="41" t="s">
        <v>7</v>
      </c>
      <c r="B34" s="42">
        <f t="shared" ref="B34:H34" si="3">SUM(B14:B33)</f>
        <v>84928127.179999992</v>
      </c>
      <c r="C34" s="42">
        <f t="shared" si="3"/>
        <v>99082194.530000001</v>
      </c>
      <c r="D34" s="42">
        <f t="shared" si="3"/>
        <v>8199256.9500000002</v>
      </c>
      <c r="E34" s="42">
        <f t="shared" si="3"/>
        <v>8199256.9500000002</v>
      </c>
      <c r="F34" s="42">
        <f t="shared" si="3"/>
        <v>399216.14999999997</v>
      </c>
      <c r="G34" s="42">
        <f t="shared" si="3"/>
        <v>98682978.379999995</v>
      </c>
      <c r="H34" s="42">
        <f t="shared" si="3"/>
        <v>75599891.550000027</v>
      </c>
      <c r="I34" s="42">
        <f t="shared" ref="I34:N34" si="4">SUM(I14:I33)</f>
        <v>0</v>
      </c>
      <c r="J34" s="42">
        <f t="shared" si="4"/>
        <v>0</v>
      </c>
      <c r="K34" s="42">
        <f t="shared" si="4"/>
        <v>0</v>
      </c>
      <c r="L34" s="42">
        <f>J34+K34</f>
        <v>0</v>
      </c>
      <c r="M34" s="42">
        <f t="shared" si="4"/>
        <v>0</v>
      </c>
      <c r="N34" s="42">
        <f t="shared" si="4"/>
        <v>0</v>
      </c>
      <c r="O34" s="42">
        <f>SUM(O14:O33)</f>
        <v>259210997.10999995</v>
      </c>
      <c r="P34" s="19"/>
      <c r="Q34" s="19"/>
      <c r="R34" s="19"/>
      <c r="S34" s="19"/>
      <c r="T34" s="19"/>
      <c r="U34" s="19"/>
      <c r="V34" s="19"/>
      <c r="W34" s="19"/>
      <c r="X34" s="19"/>
    </row>
    <row r="35" spans="1:24" x14ac:dyDescent="0.2">
      <c r="A35" s="24"/>
      <c r="H35" s="23"/>
    </row>
    <row r="36" spans="1:24" x14ac:dyDescent="0.2">
      <c r="A36" s="24"/>
      <c r="D36" s="24"/>
      <c r="E36" s="24"/>
      <c r="F36" s="24"/>
      <c r="V36" s="8"/>
      <c r="W36" s="8"/>
    </row>
    <row r="37" spans="1:24" x14ac:dyDescent="0.2">
      <c r="A37" s="24"/>
      <c r="D37" s="24"/>
      <c r="E37" s="24"/>
      <c r="F37" s="24"/>
      <c r="H37" s="8"/>
      <c r="O37" s="19"/>
      <c r="S37" s="8"/>
    </row>
    <row r="38" spans="1:24" x14ac:dyDescent="0.2">
      <c r="A38" s="24"/>
      <c r="D38" s="24"/>
      <c r="E38" s="24"/>
      <c r="F38" s="24"/>
      <c r="H38" s="23"/>
      <c r="O38" s="8"/>
    </row>
    <row r="40" spans="1:24" ht="20.25" x14ac:dyDescent="0.3">
      <c r="L40" s="44"/>
      <c r="M40" s="44"/>
      <c r="N40" s="44"/>
      <c r="O40" s="44"/>
      <c r="P40" s="44"/>
    </row>
    <row r="41" spans="1:24" ht="20.25" x14ac:dyDescent="0.3">
      <c r="D41" s="8"/>
      <c r="E41" s="8"/>
      <c r="F41" s="8"/>
      <c r="G41" s="8"/>
      <c r="H41" s="8"/>
      <c r="L41" s="44"/>
      <c r="M41" s="44"/>
      <c r="N41" s="44"/>
      <c r="O41" s="44"/>
      <c r="P41" s="44"/>
    </row>
    <row r="42" spans="1:24" ht="20.25" x14ac:dyDescent="0.3">
      <c r="D42" s="8"/>
      <c r="E42" s="8"/>
      <c r="F42" s="8"/>
      <c r="H42" s="8"/>
      <c r="I42" s="43"/>
      <c r="J42" s="43"/>
      <c r="K42" s="43"/>
      <c r="L42" s="43"/>
      <c r="M42" s="43"/>
      <c r="N42" s="43"/>
      <c r="O42" s="43"/>
      <c r="P42" s="43"/>
      <c r="Q42" s="43"/>
    </row>
    <row r="43" spans="1:24" ht="20.25" x14ac:dyDescent="0.3">
      <c r="C43" s="45"/>
      <c r="D43" s="8"/>
      <c r="E43" s="8"/>
      <c r="F43" s="8"/>
      <c r="G43" s="8"/>
      <c r="H43" s="8"/>
      <c r="I43" s="43"/>
      <c r="J43" s="43"/>
      <c r="K43" s="43"/>
      <c r="L43" s="43"/>
      <c r="M43" s="43"/>
      <c r="N43" s="43"/>
      <c r="O43" s="43"/>
      <c r="P43" s="43"/>
      <c r="Q43" s="43"/>
    </row>
    <row r="44" spans="1:24" ht="20.25" x14ac:dyDescent="0.3">
      <c r="D44" s="8"/>
      <c r="E44" s="8"/>
      <c r="F44" s="8"/>
      <c r="H44" s="8"/>
      <c r="I44" s="43"/>
      <c r="J44" s="43"/>
      <c r="K44" s="43"/>
      <c r="L44" s="43"/>
      <c r="M44" s="43"/>
      <c r="N44" s="43"/>
      <c r="O44" s="43"/>
      <c r="P44" s="43"/>
      <c r="Q44" s="43"/>
    </row>
    <row r="45" spans="1:24" ht="20.25" x14ac:dyDescent="0.3">
      <c r="D45" s="8"/>
      <c r="E45" s="8"/>
      <c r="F45" s="8"/>
      <c r="I45" s="43"/>
      <c r="J45" s="43"/>
      <c r="K45" s="43"/>
      <c r="L45" s="43"/>
      <c r="M45" s="43"/>
      <c r="N45" s="43"/>
      <c r="O45" s="43"/>
      <c r="P45" s="43"/>
      <c r="Q45" s="43"/>
    </row>
    <row r="46" spans="1:24" ht="20.25" x14ac:dyDescent="0.3">
      <c r="I46" s="43"/>
      <c r="J46" s="43"/>
      <c r="K46" s="43"/>
      <c r="L46" s="43"/>
      <c r="M46" s="43"/>
      <c r="N46" s="43"/>
      <c r="O46" s="43"/>
      <c r="P46" s="43"/>
      <c r="Q46" s="43"/>
    </row>
    <row r="47" spans="1:24" ht="20.25" x14ac:dyDescent="0.3">
      <c r="I47" s="43"/>
      <c r="J47" s="43"/>
      <c r="K47" s="43"/>
      <c r="L47" s="43"/>
      <c r="M47" s="43"/>
      <c r="N47" s="43"/>
      <c r="O47" s="43"/>
      <c r="P47" s="43"/>
      <c r="Q47" s="43"/>
    </row>
    <row r="48" spans="1:24" ht="20.25" x14ac:dyDescent="0.3">
      <c r="I48" s="43"/>
      <c r="J48" s="43"/>
      <c r="K48" s="43"/>
      <c r="L48" s="43"/>
      <c r="M48" s="43"/>
      <c r="N48" s="43"/>
      <c r="O48" s="43"/>
      <c r="P48" s="43"/>
      <c r="Q48" s="43"/>
    </row>
    <row r="49" spans="9:17" ht="20.25" x14ac:dyDescent="0.3">
      <c r="I49" s="43"/>
      <c r="J49" s="43"/>
      <c r="K49" s="43"/>
      <c r="L49" s="43"/>
      <c r="M49" s="43"/>
      <c r="N49" s="43"/>
      <c r="O49" s="43"/>
      <c r="P49" s="43"/>
      <c r="Q49" s="43"/>
    </row>
    <row r="50" spans="9:17" ht="20.25" x14ac:dyDescent="0.3">
      <c r="I50" s="43"/>
      <c r="J50" s="43"/>
      <c r="K50" s="43"/>
      <c r="L50" s="43"/>
      <c r="M50" s="43"/>
      <c r="N50" s="43"/>
      <c r="O50" s="43"/>
      <c r="P50" s="43"/>
      <c r="Q50" s="43"/>
    </row>
    <row r="51" spans="9:17" ht="20.25" x14ac:dyDescent="0.3">
      <c r="I51" s="43"/>
      <c r="J51" s="43"/>
      <c r="K51" s="43"/>
      <c r="L51" s="43"/>
      <c r="M51" s="43"/>
      <c r="N51" s="43"/>
      <c r="O51" s="43"/>
      <c r="P51" s="43"/>
      <c r="Q51" s="43"/>
    </row>
    <row r="52" spans="9:17" ht="20.25" x14ac:dyDescent="0.3">
      <c r="I52" s="43"/>
      <c r="J52" s="43"/>
      <c r="K52" s="43"/>
      <c r="L52" s="43"/>
      <c r="M52" s="43"/>
      <c r="N52" s="43"/>
      <c r="O52" s="43"/>
      <c r="P52" s="43"/>
      <c r="Q52" s="43"/>
    </row>
    <row r="53" spans="9:17" ht="20.25" x14ac:dyDescent="0.3">
      <c r="I53" s="43"/>
      <c r="J53" s="43"/>
      <c r="K53" s="43"/>
      <c r="L53" s="43"/>
      <c r="M53" s="43"/>
      <c r="N53" s="43"/>
      <c r="O53" s="43"/>
      <c r="P53" s="43"/>
      <c r="Q53" s="43"/>
    </row>
    <row r="54" spans="9:17" ht="20.25" x14ac:dyDescent="0.3">
      <c r="I54" s="43"/>
      <c r="J54" s="43"/>
      <c r="K54" s="43"/>
      <c r="L54" s="43"/>
      <c r="M54" s="43"/>
      <c r="N54" s="43"/>
      <c r="O54" s="43"/>
      <c r="P54" s="43"/>
      <c r="Q54" s="43"/>
    </row>
    <row r="55" spans="9:17" ht="20.25" x14ac:dyDescent="0.3">
      <c r="I55" s="43"/>
      <c r="J55" s="43"/>
      <c r="K55" s="43"/>
      <c r="L55" s="43"/>
      <c r="M55" s="43"/>
      <c r="N55" s="43"/>
      <c r="O55" s="43"/>
      <c r="P55" s="43"/>
      <c r="Q55" s="43"/>
    </row>
    <row r="56" spans="9:17" ht="20.25" x14ac:dyDescent="0.3">
      <c r="I56" s="43"/>
      <c r="J56" s="43"/>
      <c r="K56" s="43"/>
      <c r="L56" s="43"/>
      <c r="M56" s="43"/>
      <c r="N56" s="43"/>
      <c r="O56" s="43"/>
      <c r="P56" s="43"/>
      <c r="Q56" s="43"/>
    </row>
    <row r="57" spans="9:17" ht="20.25" x14ac:dyDescent="0.3">
      <c r="I57" s="43"/>
      <c r="J57" s="43"/>
      <c r="K57" s="43"/>
      <c r="L57" s="43"/>
      <c r="M57" s="43"/>
      <c r="N57" s="43"/>
      <c r="O57" s="43"/>
      <c r="P57" s="43"/>
      <c r="Q57" s="43"/>
    </row>
    <row r="58" spans="9:17" ht="20.25" x14ac:dyDescent="0.3">
      <c r="I58" s="43"/>
      <c r="J58" s="43"/>
      <c r="K58" s="43"/>
      <c r="L58" s="43"/>
      <c r="M58" s="43"/>
      <c r="N58" s="43"/>
      <c r="O58" s="43"/>
      <c r="P58" s="43"/>
      <c r="Q58" s="43"/>
    </row>
    <row r="59" spans="9:17" ht="20.25" x14ac:dyDescent="0.3">
      <c r="I59" s="43"/>
      <c r="J59" s="43"/>
      <c r="K59" s="43"/>
      <c r="L59" s="43"/>
      <c r="M59" s="43"/>
      <c r="N59" s="43"/>
      <c r="O59" s="43"/>
      <c r="P59" s="43"/>
      <c r="Q59" s="43"/>
    </row>
    <row r="60" spans="9:17" ht="20.25" x14ac:dyDescent="0.3">
      <c r="I60" s="43"/>
      <c r="J60" s="43"/>
      <c r="K60" s="43"/>
      <c r="L60" s="43"/>
      <c r="M60" s="43"/>
      <c r="N60" s="43"/>
      <c r="O60" s="43"/>
      <c r="P60" s="43"/>
      <c r="Q60" s="43"/>
    </row>
    <row r="61" spans="9:17" ht="20.25" x14ac:dyDescent="0.3">
      <c r="I61" s="43"/>
      <c r="J61" s="43"/>
      <c r="K61" s="43"/>
      <c r="L61" s="43"/>
      <c r="M61" s="43"/>
      <c r="N61" s="43"/>
      <c r="O61" s="43"/>
      <c r="P61" s="43"/>
      <c r="Q61" s="43"/>
    </row>
    <row r="62" spans="9:17" ht="20.25" x14ac:dyDescent="0.3">
      <c r="I62" s="43"/>
      <c r="J62" s="43"/>
      <c r="K62" s="43"/>
      <c r="L62" s="43"/>
      <c r="M62" s="43"/>
      <c r="N62" s="43"/>
      <c r="O62" s="43"/>
      <c r="P62" s="43"/>
      <c r="Q62" s="43"/>
    </row>
  </sheetData>
  <mergeCells count="7">
    <mergeCell ref="E11:E13"/>
    <mergeCell ref="F11:F13"/>
    <mergeCell ref="A5:O5"/>
    <mergeCell ref="A6:O6"/>
    <mergeCell ref="A7:O7"/>
    <mergeCell ref="A8:O8"/>
    <mergeCell ref="A9:O9"/>
  </mergeCells>
  <printOptions horizontalCentered="1"/>
  <pageMargins left="0.78740157480314965" right="0.78740157480314965" top="0.98425196850393704" bottom="0.98425196850393704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</dc:creator>
  <cp:lastModifiedBy>Dirsist</cp:lastModifiedBy>
  <cp:lastPrinted>2014-10-08T20:08:19Z</cp:lastPrinted>
  <dcterms:created xsi:type="dcterms:W3CDTF">2010-11-30T19:37:14Z</dcterms:created>
  <dcterms:modified xsi:type="dcterms:W3CDTF">2014-10-08T20:55:13Z</dcterms:modified>
</cp:coreProperties>
</file>