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ESAF\Documents\Mis documentos\TRANSPARENCIA SAF\ITDIF 2018\PARTICIP Y APORTACIONES PUBLICADAS\"/>
    </mc:Choice>
  </mc:AlternateContent>
  <bookViews>
    <workbookView xWindow="0" yWindow="0" windowWidth="28800" windowHeight="12045" tabRatio="675"/>
  </bookViews>
  <sheets>
    <sheet name="1er TRIM" sheetId="94" r:id="rId1"/>
  </sheets>
  <calcPr calcId="152511"/>
</workbook>
</file>

<file path=xl/calcChain.xml><?xml version="1.0" encoding="utf-8"?>
<calcChain xmlns="http://schemas.openxmlformats.org/spreadsheetml/2006/main">
  <c r="D14" i="94" l="1"/>
  <c r="E14" i="94"/>
  <c r="F14" i="94"/>
  <c r="G14" i="94"/>
  <c r="H14" i="94"/>
  <c r="I14" i="94"/>
  <c r="J14" i="94"/>
  <c r="K14" i="94"/>
  <c r="E15" i="94"/>
  <c r="F15" i="94"/>
  <c r="G15" i="94"/>
  <c r="H15" i="94"/>
  <c r="I15" i="94"/>
  <c r="J15" i="94"/>
  <c r="K15" i="94"/>
  <c r="F16" i="94"/>
  <c r="G16" i="94"/>
  <c r="H16" i="94"/>
  <c r="I16" i="94"/>
  <c r="J16" i="94"/>
  <c r="K16" i="94"/>
  <c r="F17" i="94"/>
  <c r="G17" i="94"/>
  <c r="H17" i="94"/>
  <c r="I17" i="94"/>
  <c r="J17" i="94"/>
  <c r="K17" i="94"/>
  <c r="D18" i="94"/>
  <c r="E18" i="94"/>
  <c r="F18" i="94"/>
  <c r="G18" i="94"/>
  <c r="H18" i="94"/>
  <c r="I18" i="94"/>
  <c r="J18" i="94"/>
  <c r="K18" i="94"/>
  <c r="E19" i="94"/>
  <c r="F19" i="94"/>
  <c r="G19" i="94"/>
  <c r="H19" i="94"/>
  <c r="I19" i="94"/>
  <c r="J19" i="94"/>
  <c r="K19" i="94"/>
  <c r="F20" i="94"/>
  <c r="G20" i="94"/>
  <c r="H20" i="94"/>
  <c r="I20" i="94"/>
  <c r="J20" i="94"/>
  <c r="K20" i="94"/>
  <c r="F21" i="94"/>
  <c r="G21" i="94"/>
  <c r="H21" i="94"/>
  <c r="I21" i="94"/>
  <c r="J21" i="94"/>
  <c r="K21" i="94"/>
  <c r="D22" i="94"/>
  <c r="E22" i="94"/>
  <c r="F22" i="94"/>
  <c r="G22" i="94"/>
  <c r="H22" i="94"/>
  <c r="I22" i="94"/>
  <c r="J22" i="94"/>
  <c r="K22" i="94"/>
  <c r="E23" i="94"/>
  <c r="F23" i="94"/>
  <c r="G23" i="94"/>
  <c r="H23" i="94"/>
  <c r="I23" i="94"/>
  <c r="J23" i="94"/>
  <c r="K23" i="94"/>
  <c r="F24" i="94"/>
  <c r="G24" i="94"/>
  <c r="H24" i="94"/>
  <c r="I24" i="94"/>
  <c r="J24" i="94"/>
  <c r="K24" i="94"/>
  <c r="F25" i="94"/>
  <c r="G25" i="94"/>
  <c r="H25" i="94"/>
  <c r="I25" i="94"/>
  <c r="J25" i="94"/>
  <c r="K25" i="94"/>
  <c r="D26" i="94"/>
  <c r="E26" i="94"/>
  <c r="F26" i="94"/>
  <c r="G26" i="94"/>
  <c r="H26" i="94"/>
  <c r="I26" i="94"/>
  <c r="J26" i="94"/>
  <c r="K26" i="94"/>
  <c r="E27" i="94"/>
  <c r="F27" i="94"/>
  <c r="G27" i="94"/>
  <c r="H27" i="94"/>
  <c r="I27" i="94"/>
  <c r="J27" i="94"/>
  <c r="K27" i="94"/>
  <c r="F28" i="94"/>
  <c r="G28" i="94"/>
  <c r="H28" i="94"/>
  <c r="I28" i="94"/>
  <c r="J28" i="94"/>
  <c r="K28" i="94"/>
  <c r="F29" i="94"/>
  <c r="G29" i="94"/>
  <c r="H29" i="94"/>
  <c r="I29" i="94"/>
  <c r="J29" i="94"/>
  <c r="K29" i="94"/>
  <c r="D30" i="94"/>
  <c r="E30" i="94"/>
  <c r="F30" i="94"/>
  <c r="G30" i="94"/>
  <c r="H30" i="94"/>
  <c r="I30" i="94"/>
  <c r="J30" i="94"/>
  <c r="K30" i="94"/>
  <c r="E31" i="94"/>
  <c r="F31" i="94"/>
  <c r="G31" i="94"/>
  <c r="H31" i="94"/>
  <c r="I31" i="94"/>
  <c r="J31" i="94"/>
  <c r="K31" i="94"/>
  <c r="F32" i="94"/>
  <c r="G32" i="94"/>
  <c r="H32" i="94"/>
  <c r="I32" i="94"/>
  <c r="J32" i="94"/>
  <c r="K32" i="94"/>
  <c r="F33" i="94"/>
  <c r="G33" i="94"/>
  <c r="H33" i="94"/>
  <c r="I33" i="94"/>
  <c r="J33" i="94"/>
  <c r="K33" i="94"/>
  <c r="E85" i="94"/>
  <c r="E86" i="94"/>
  <c r="E16" i="94" s="1"/>
  <c r="E87" i="94"/>
  <c r="E17" i="94" s="1"/>
  <c r="E88" i="94"/>
  <c r="E89" i="94"/>
  <c r="E90" i="94"/>
  <c r="E20" i="94" s="1"/>
  <c r="E91" i="94"/>
  <c r="E21" i="94" s="1"/>
  <c r="E92" i="94"/>
  <c r="E93" i="94"/>
  <c r="E94" i="94"/>
  <c r="E24" i="94" s="1"/>
  <c r="E95" i="94"/>
  <c r="E25" i="94" s="1"/>
  <c r="E96" i="94"/>
  <c r="E97" i="94"/>
  <c r="E98" i="94"/>
  <c r="E28" i="94" s="1"/>
  <c r="E99" i="94"/>
  <c r="E29" i="94" s="1"/>
  <c r="E100" i="94"/>
  <c r="E101" i="94"/>
  <c r="E102" i="94"/>
  <c r="E32" i="94" s="1"/>
  <c r="E103" i="94"/>
  <c r="E33" i="94" s="1"/>
  <c r="E84" i="94"/>
  <c r="D85" i="94"/>
  <c r="D86" i="94"/>
  <c r="D16" i="94" s="1"/>
  <c r="D87" i="94"/>
  <c r="D17" i="94" s="1"/>
  <c r="D88" i="94"/>
  <c r="D89" i="94"/>
  <c r="D19" i="94" s="1"/>
  <c r="D90" i="94"/>
  <c r="D20" i="94" s="1"/>
  <c r="D91" i="94"/>
  <c r="D21" i="94" s="1"/>
  <c r="D92" i="94"/>
  <c r="D93" i="94"/>
  <c r="D23" i="94" s="1"/>
  <c r="D94" i="94"/>
  <c r="D24" i="94" s="1"/>
  <c r="D95" i="94"/>
  <c r="D25" i="94" s="1"/>
  <c r="D96" i="94"/>
  <c r="D97" i="94"/>
  <c r="D27" i="94" s="1"/>
  <c r="D98" i="94"/>
  <c r="D28" i="94" s="1"/>
  <c r="D99" i="94"/>
  <c r="D29" i="94" s="1"/>
  <c r="D100" i="94"/>
  <c r="D101" i="94"/>
  <c r="D31" i="94" s="1"/>
  <c r="D102" i="94"/>
  <c r="D32" i="94" s="1"/>
  <c r="D103" i="94"/>
  <c r="D33" i="94" s="1"/>
  <c r="D84" i="94"/>
  <c r="C85" i="94"/>
  <c r="C15" i="94" s="1"/>
  <c r="C86" i="94"/>
  <c r="C16" i="94" s="1"/>
  <c r="C87" i="94"/>
  <c r="L87" i="94" s="1"/>
  <c r="C88" i="94"/>
  <c r="C18" i="94" s="1"/>
  <c r="C89" i="94"/>
  <c r="C19" i="94" s="1"/>
  <c r="C90" i="94"/>
  <c r="L90" i="94" s="1"/>
  <c r="C91" i="94"/>
  <c r="L91" i="94" s="1"/>
  <c r="C92" i="94"/>
  <c r="C22" i="94" s="1"/>
  <c r="C93" i="94"/>
  <c r="C23" i="94" s="1"/>
  <c r="C94" i="94"/>
  <c r="C24" i="94" s="1"/>
  <c r="C95" i="94"/>
  <c r="L95" i="94" s="1"/>
  <c r="C96" i="94"/>
  <c r="C26" i="94" s="1"/>
  <c r="C97" i="94"/>
  <c r="L97" i="94" s="1"/>
  <c r="C98" i="94"/>
  <c r="L98" i="94" s="1"/>
  <c r="C99" i="94"/>
  <c r="L99" i="94" s="1"/>
  <c r="C100" i="94"/>
  <c r="C30" i="94" s="1"/>
  <c r="C101" i="94"/>
  <c r="L101" i="94" s="1"/>
  <c r="C102" i="94"/>
  <c r="L102" i="94" s="1"/>
  <c r="C103" i="94"/>
  <c r="L103" i="94" s="1"/>
  <c r="C84" i="94"/>
  <c r="C14" i="94" s="1"/>
  <c r="K209" i="94"/>
  <c r="J209" i="94"/>
  <c r="I209" i="94"/>
  <c r="H209" i="94"/>
  <c r="G209" i="94"/>
  <c r="F209" i="94"/>
  <c r="E209" i="94"/>
  <c r="D209" i="94"/>
  <c r="C209" i="94"/>
  <c r="L208" i="94"/>
  <c r="L207" i="94"/>
  <c r="L206" i="94"/>
  <c r="L205" i="94"/>
  <c r="L204" i="94"/>
  <c r="L203" i="94"/>
  <c r="L202" i="94"/>
  <c r="L201" i="94"/>
  <c r="L200" i="94"/>
  <c r="L199" i="94"/>
  <c r="L198" i="94"/>
  <c r="L197" i="94"/>
  <c r="L196" i="94"/>
  <c r="L195" i="94"/>
  <c r="L194" i="94"/>
  <c r="L193" i="94"/>
  <c r="L192" i="94"/>
  <c r="L191" i="94"/>
  <c r="L190" i="94"/>
  <c r="L189" i="94"/>
  <c r="K174" i="94"/>
  <c r="J174" i="94"/>
  <c r="I174" i="94"/>
  <c r="H174" i="94"/>
  <c r="G174" i="94"/>
  <c r="F174" i="94"/>
  <c r="E174" i="94"/>
  <c r="D174" i="94"/>
  <c r="C174" i="94"/>
  <c r="L173" i="94"/>
  <c r="L172" i="94"/>
  <c r="L171" i="94"/>
  <c r="L170" i="94"/>
  <c r="L169" i="94"/>
  <c r="L168" i="94"/>
  <c r="L167" i="94"/>
  <c r="L166" i="94"/>
  <c r="L165" i="94"/>
  <c r="L164" i="94"/>
  <c r="L163" i="94"/>
  <c r="L162" i="94"/>
  <c r="L161" i="94"/>
  <c r="L160" i="94"/>
  <c r="L159" i="94"/>
  <c r="L158" i="94"/>
  <c r="L157" i="94"/>
  <c r="L156" i="94"/>
  <c r="L155" i="94"/>
  <c r="L154" i="94"/>
  <c r="E139" i="94"/>
  <c r="D139" i="94"/>
  <c r="C139" i="94"/>
  <c r="F138" i="94"/>
  <c r="F137" i="94"/>
  <c r="F136" i="94"/>
  <c r="F135" i="94"/>
  <c r="F134" i="94"/>
  <c r="F133" i="94"/>
  <c r="F132" i="94"/>
  <c r="F131" i="94"/>
  <c r="F130" i="94"/>
  <c r="F129" i="94"/>
  <c r="F128" i="94"/>
  <c r="F127" i="94"/>
  <c r="F126" i="94"/>
  <c r="F125" i="94"/>
  <c r="F124" i="94"/>
  <c r="F123" i="94"/>
  <c r="F122" i="94"/>
  <c r="F121" i="94"/>
  <c r="F139" i="94" s="1"/>
  <c r="F120" i="94"/>
  <c r="F119" i="94"/>
  <c r="K104" i="94"/>
  <c r="J104" i="94"/>
  <c r="I104" i="94"/>
  <c r="H104" i="94"/>
  <c r="G104" i="94"/>
  <c r="F104" i="94"/>
  <c r="L94" i="94"/>
  <c r="L93" i="94"/>
  <c r="L89" i="94"/>
  <c r="L86" i="94"/>
  <c r="E104" i="94"/>
  <c r="K69" i="94"/>
  <c r="J69" i="94"/>
  <c r="I69" i="94"/>
  <c r="H69" i="94"/>
  <c r="G69" i="94"/>
  <c r="F69" i="94"/>
  <c r="E69" i="94"/>
  <c r="D69" i="94"/>
  <c r="C69" i="94"/>
  <c r="L68" i="94"/>
  <c r="L67" i="94"/>
  <c r="L66" i="94"/>
  <c r="L65" i="94"/>
  <c r="L64" i="94"/>
  <c r="L63" i="94"/>
  <c r="L62" i="94"/>
  <c r="L61" i="94"/>
  <c r="L60" i="94"/>
  <c r="L59" i="94"/>
  <c r="L58" i="94"/>
  <c r="L57" i="94"/>
  <c r="L56" i="94"/>
  <c r="L55" i="94"/>
  <c r="L54" i="94"/>
  <c r="L53" i="94"/>
  <c r="L52" i="94"/>
  <c r="L51" i="94"/>
  <c r="L50" i="94"/>
  <c r="L49" i="94"/>
  <c r="C33" i="94" l="1"/>
  <c r="C29" i="94"/>
  <c r="C25" i="94"/>
  <c r="C21" i="94"/>
  <c r="C17" i="94"/>
  <c r="C32" i="94"/>
  <c r="C28" i="94"/>
  <c r="C20" i="94"/>
  <c r="L69" i="94"/>
  <c r="L174" i="94"/>
  <c r="L209" i="94"/>
  <c r="L85" i="94"/>
  <c r="C31" i="94"/>
  <c r="C27" i="94"/>
  <c r="D15" i="94"/>
  <c r="D104" i="94"/>
  <c r="L100" i="94"/>
  <c r="L96" i="94"/>
  <c r="L92" i="94"/>
  <c r="L88" i="94"/>
  <c r="C104" i="94"/>
  <c r="L84" i="94"/>
  <c r="L104" i="94" s="1"/>
  <c r="E34" i="94" l="1"/>
  <c r="L23" i="94" l="1"/>
  <c r="L16" i="94"/>
  <c r="I34" i="94"/>
  <c r="L27" i="94"/>
  <c r="L32" i="94"/>
  <c r="L28" i="94"/>
  <c r="L20" i="94"/>
  <c r="L31" i="94"/>
  <c r="L19" i="94"/>
  <c r="L15" i="94"/>
  <c r="L24" i="94"/>
  <c r="L14" i="94"/>
  <c r="G34" i="94"/>
  <c r="L29" i="94"/>
  <c r="L26" i="94"/>
  <c r="L25" i="94"/>
  <c r="L22" i="94"/>
  <c r="L21" i="94"/>
  <c r="L18" i="94"/>
  <c r="L17" i="94"/>
  <c r="L30" i="94"/>
  <c r="K34" i="94"/>
  <c r="L33" i="94"/>
  <c r="H34" i="94"/>
  <c r="D34" i="94"/>
  <c r="J34" i="94"/>
  <c r="F34" i="94"/>
  <c r="C34" i="94"/>
  <c r="L34" i="94" l="1"/>
</calcChain>
</file>

<file path=xl/sharedStrings.xml><?xml version="1.0" encoding="utf-8"?>
<sst xmlns="http://schemas.openxmlformats.org/spreadsheetml/2006/main" count="237" uniqueCount="47">
  <si>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</si>
  <si>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</si>
  <si>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</si>
  <si>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</si>
  <si>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</si>
  <si>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</si>
  <si>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</si>
  <si>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</si>
  <si>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</si>
  <si>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</si>
  <si>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</si>
  <si>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</si>
  <si>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</si>
  <si>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</si>
  <si>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</si>
  <si>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</si>
  <si>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</si>
  <si>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</si>
  <si>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</si>
  <si>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</si>
  <si>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</si>
  <si>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</si>
  <si>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</si>
  <si>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</si>
  <si>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</si>
  <si>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</si>
  <si>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</si>
  <si>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</si>
  <si>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</si>
  <si>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</si>
  <si>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</si>
  <si>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</si>
  <si>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</si>
  <si>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IMPUESTO SOBRE TENENCIA O USO DE VEHICULOS</t>
  </si>
  <si>
    <t>SAN PEDRO LAGUINILLAS</t>
  </si>
  <si>
    <t>IMPUESTO SOBRE LA RENTA</t>
  </si>
  <si>
    <t>MUNICIPIO</t>
  </si>
  <si>
    <t>ANEXO VII</t>
  </si>
  <si>
    <t>ANEXO III</t>
  </si>
  <si>
    <t>PARTICIPACIONES FEDERALES MINISTRADAS A LOS MUNICIPIOS EN EL MES DE ENERO DEL EJERCICIO FISCAL 2018</t>
  </si>
  <si>
    <t>PARTICIPACIONES FEDERALES MINISTRADAS A LOS MUNICIPIOS EN EL MES DE FEBRERO DEL EJERCICIO FISCAL 2018</t>
  </si>
  <si>
    <t>PARTICIPACIONES FEDERALES MINISTRADAS A LOS MUNICIPIOS EN EL MES DE MARZO DEL EJERCICIO FISCAL 2018</t>
  </si>
  <si>
    <t>PARTICIPACIONES FEDERALES MINISTRADAS A LOS MUNICIPIOS EN EL I TRIMESTRE DEL EJERCICIO FISCAL 2018</t>
  </si>
  <si>
    <t>NUEVAS POTESTADES (GASOLINA Y DIESEL)</t>
  </si>
  <si>
    <t>FONDO DE COMPENSACION ISAN</t>
  </si>
  <si>
    <t>TERCER AJUSTE CUATRIMESTRAL 2017</t>
  </si>
  <si>
    <t>INCLUYE 3ER. AJUSTE CUATRIMESTRAL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</si>
</sst>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50">
    <xf numFmtId="0" fontId="0" fillId="0" borderId="0" xfId="0"/>
    <xf numFmtId="3" fontId="12" fillId="0" borderId="2" xfId="0" applyNumberFormat="1" applyFont="1" applyBorder="1"/>
    <xf numFmtId="0" fontId="12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2" fillId="0" borderId="2" xfId="2" applyFont="1" applyBorder="1" applyAlignment="1">
      <alignment wrapText="1"/>
    </xf>
    <xf numFmtId="3" fontId="12" fillId="0" borderId="2" xfId="2" applyNumberFormat="1" applyFont="1" applyBorder="1"/>
    <xf numFmtId="0" fontId="7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4" fontId="1" fillId="0" borderId="0" xfId="2" applyNumberFormat="1"/>
    <xf numFmtId="0" fontId="1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1" fillId="2" borderId="2" xfId="0" applyNumberFormat="1" applyFont="1" applyFill="1" applyBorder="1"/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3" fontId="11" fillId="2" borderId="2" xfId="2" applyNumberFormat="1" applyFont="1" applyFill="1" applyBorder="1"/>
    <xf numFmtId="0" fontId="2" fillId="0" borderId="0" xfId="0" applyFont="1"/>
    <xf numFmtId="0" fontId="12" fillId="0" borderId="2" xfId="2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2" applyFont="1" applyAlignment="1">
      <alignment horizontal="center"/>
    </xf>
    <xf numFmtId="0" fontId="11" fillId="2" borderId="5" xfId="2" applyFont="1" applyFill="1" applyBorder="1" applyAlignment="1">
      <alignment horizontal="center"/>
    </xf>
    <xf numFmtId="0" fontId="11" fillId="2" borderId="6" xfId="2" applyFont="1" applyFill="1" applyBorder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4</xdr:row>
      <xdr:rowOff>161814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2</xdr:col>
      <xdr:colOff>685514</xdr:colOff>
      <xdr:row>40</xdr:row>
      <xdr:rowOff>76089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2</xdr:col>
      <xdr:colOff>685514</xdr:colOff>
      <xdr:row>75</xdr:row>
      <xdr:rowOff>76089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2</xdr:col>
      <xdr:colOff>685514</xdr:colOff>
      <xdr:row>74</xdr:row>
      <xdr:rowOff>161814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1</xdr:col>
      <xdr:colOff>1038225</xdr:colOff>
      <xdr:row>109</xdr:row>
      <xdr:rowOff>23574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1925"/>
          <a:ext cx="1314450" cy="509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2</xdr:col>
      <xdr:colOff>685514</xdr:colOff>
      <xdr:row>145</xdr:row>
      <xdr:rowOff>76089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175</xdr:row>
      <xdr:rowOff>0</xdr:rowOff>
    </xdr:from>
    <xdr:to>
      <xdr:col>2</xdr:col>
      <xdr:colOff>685514</xdr:colOff>
      <xdr:row>180</xdr:row>
      <xdr:rowOff>76089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R209"/>
  <sheetViews>
    <sheetView tabSelected="1" topLeftCell="A168" zoomScale="98" zoomScaleNormal="98" workbookViewId="0">
      <selection activeCell="H213" sqref="H213"/>
    </sheetView>
  </sheetViews>
  <sheetFormatPr baseColWidth="10" defaultRowHeight="12.75" x14ac:dyDescent="0.2"/>
  <cols>
    <col min="1" max="1" width="4.140625" style="3" customWidth="1"/>
    <col min="2" max="2" width="19.85546875" style="3" customWidth="1"/>
    <col min="3" max="12" width="13.85546875" style="3" customWidth="1"/>
    <col min="13" max="13" width="11.42578125" style="3"/>
    <col min="14" max="14" width="13.7109375" style="3" bestFit="1" customWidth="1"/>
    <col min="15" max="17" width="11.42578125" style="3"/>
    <col min="18" max="18" width="13.7109375" style="3" bestFit="1" customWidth="1"/>
    <col min="19" max="16384" width="11.42578125" style="3"/>
  </cols>
  <sheetData>
    <row r="3" spans="1:12" ht="16.5" x14ac:dyDescent="0.25">
      <c r="A3" s="28" t="s">
        <v>20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5" x14ac:dyDescent="0.2">
      <c r="A4" s="29" t="s">
        <v>24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4.25" x14ac:dyDescent="0.2">
      <c r="A5" s="30" t="s">
        <v>23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">
      <c r="A7" s="25" t="s">
        <v>38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9" spans="1:12" x14ac:dyDescent="0.2">
      <c r="A9" s="25" t="s">
        <v>42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x14ac:dyDescent="0.2">
      <c r="L10" s="4"/>
    </row>
    <row r="11" spans="1:12" ht="15" customHeight="1" x14ac:dyDescent="0.2">
      <c r="A11" s="18" t="s">
        <v>1</v>
      </c>
      <c r="B11" s="31" t="s">
        <v>36</v>
      </c>
      <c r="C11" s="34" t="s">
        <v>29</v>
      </c>
      <c r="D11" s="34" t="s">
        <v>30</v>
      </c>
      <c r="E11" s="34" t="s">
        <v>31</v>
      </c>
      <c r="F11" s="34" t="s">
        <v>43</v>
      </c>
      <c r="G11" s="34" t="s">
        <v>28</v>
      </c>
      <c r="H11" s="34" t="s">
        <v>35</v>
      </c>
      <c r="I11" s="34" t="s">
        <v>44</v>
      </c>
      <c r="J11" s="34" t="s">
        <v>32</v>
      </c>
      <c r="K11" s="34" t="s">
        <v>33</v>
      </c>
      <c r="L11" s="34" t="s">
        <v>0</v>
      </c>
    </row>
    <row r="12" spans="1:12" ht="15" customHeight="1" x14ac:dyDescent="0.2">
      <c r="A12" s="19" t="s">
        <v>2</v>
      </c>
      <c r="B12" s="32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 ht="15" customHeight="1" x14ac:dyDescent="0.2">
      <c r="A13" s="20" t="s">
        <v>3</v>
      </c>
      <c r="B13" s="33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">
      <c r="A14" s="10">
        <v>1</v>
      </c>
      <c r="B14" s="5" t="s">
        <v>5</v>
      </c>
      <c r="C14" s="6">
        <f>C49+C84+C189</f>
        <v>11827547.73</v>
      </c>
      <c r="D14" s="6">
        <f t="shared" ref="D14:K14" si="0">D49+D84+D189</f>
        <v>4205990.68</v>
      </c>
      <c r="E14" s="6">
        <f t="shared" si="0"/>
        <v>188146.55</v>
      </c>
      <c r="F14" s="6">
        <f t="shared" si="0"/>
        <v>460904.76999999996</v>
      </c>
      <c r="G14" s="6">
        <f t="shared" si="0"/>
        <v>390481.97</v>
      </c>
      <c r="H14" s="6">
        <f t="shared" si="0"/>
        <v>853657</v>
      </c>
      <c r="I14" s="6">
        <f t="shared" si="0"/>
        <v>19593.72</v>
      </c>
      <c r="J14" s="6">
        <f t="shared" si="0"/>
        <v>75845.88</v>
      </c>
      <c r="K14" s="6">
        <f t="shared" si="0"/>
        <v>59.81</v>
      </c>
      <c r="L14" s="6">
        <f>SUM(C14:K14)</f>
        <v>18022228.109999996</v>
      </c>
    </row>
    <row r="15" spans="1:12" x14ac:dyDescent="0.2">
      <c r="A15" s="10">
        <v>2</v>
      </c>
      <c r="B15" s="5" t="s">
        <v>6</v>
      </c>
      <c r="C15" s="6">
        <f t="shared" ref="C15:K33" si="1">C50+C85+C190</f>
        <v>8378125.7000000002</v>
      </c>
      <c r="D15" s="6">
        <f t="shared" si="1"/>
        <v>2821713.7800000003</v>
      </c>
      <c r="E15" s="6">
        <f t="shared" si="1"/>
        <v>275898.67</v>
      </c>
      <c r="F15" s="6">
        <f t="shared" si="1"/>
        <v>190458.22999999998</v>
      </c>
      <c r="G15" s="6">
        <f t="shared" si="1"/>
        <v>156663.60999999999</v>
      </c>
      <c r="H15" s="6">
        <f t="shared" si="1"/>
        <v>0</v>
      </c>
      <c r="I15" s="6">
        <f t="shared" si="1"/>
        <v>15558.39</v>
      </c>
      <c r="J15" s="6">
        <f t="shared" si="1"/>
        <v>60225.380000000005</v>
      </c>
      <c r="K15" s="6">
        <f t="shared" si="1"/>
        <v>0</v>
      </c>
      <c r="L15" s="6">
        <f t="shared" ref="L15:L33" si="2">SUM(C15:K15)</f>
        <v>11898643.760000002</v>
      </c>
    </row>
    <row r="16" spans="1:12" x14ac:dyDescent="0.2">
      <c r="A16" s="10">
        <v>3</v>
      </c>
      <c r="B16" s="5" t="s">
        <v>21</v>
      </c>
      <c r="C16" s="6">
        <f t="shared" si="1"/>
        <v>7882707.21</v>
      </c>
      <c r="D16" s="6">
        <f t="shared" si="1"/>
        <v>2650483.98</v>
      </c>
      <c r="E16" s="6">
        <f t="shared" si="1"/>
        <v>292113.73</v>
      </c>
      <c r="F16" s="6">
        <f t="shared" si="1"/>
        <v>139905.51</v>
      </c>
      <c r="G16" s="6">
        <f t="shared" si="1"/>
        <v>114552.67000000001</v>
      </c>
      <c r="H16" s="6">
        <f t="shared" si="1"/>
        <v>834644</v>
      </c>
      <c r="I16" s="6">
        <f t="shared" si="1"/>
        <v>14525.670000000002</v>
      </c>
      <c r="J16" s="6">
        <f t="shared" si="1"/>
        <v>56227.86</v>
      </c>
      <c r="K16" s="6">
        <f t="shared" si="1"/>
        <v>0</v>
      </c>
      <c r="L16" s="6">
        <f t="shared" si="2"/>
        <v>11985160.629999999</v>
      </c>
    </row>
    <row r="17" spans="1:18" x14ac:dyDescent="0.2">
      <c r="A17" s="10">
        <v>4</v>
      </c>
      <c r="B17" s="5" t="s">
        <v>22</v>
      </c>
      <c r="C17" s="6">
        <f t="shared" si="1"/>
        <v>14251385.15</v>
      </c>
      <c r="D17" s="6">
        <f t="shared" si="1"/>
        <v>5138927.4399999995</v>
      </c>
      <c r="E17" s="6">
        <f t="shared" si="1"/>
        <v>242514.71</v>
      </c>
      <c r="F17" s="6">
        <f t="shared" si="1"/>
        <v>1305658.6399999999</v>
      </c>
      <c r="G17" s="6">
        <f t="shared" si="1"/>
        <v>1766946.67</v>
      </c>
      <c r="H17" s="6">
        <f t="shared" si="1"/>
        <v>3755858</v>
      </c>
      <c r="I17" s="6">
        <f t="shared" si="1"/>
        <v>51273.39</v>
      </c>
      <c r="J17" s="6">
        <f t="shared" si="1"/>
        <v>198475.69</v>
      </c>
      <c r="K17" s="6">
        <f t="shared" si="1"/>
        <v>642.63</v>
      </c>
      <c r="L17" s="6">
        <f t="shared" si="2"/>
        <v>26711682.32</v>
      </c>
    </row>
    <row r="18" spans="1:18" x14ac:dyDescent="0.2">
      <c r="A18" s="10">
        <v>5</v>
      </c>
      <c r="B18" s="5" t="s">
        <v>7</v>
      </c>
      <c r="C18" s="6">
        <f t="shared" si="1"/>
        <v>15418806.43</v>
      </c>
      <c r="D18" s="6">
        <f t="shared" si="1"/>
        <v>5561246.6600000001</v>
      </c>
      <c r="E18" s="6">
        <f t="shared" si="1"/>
        <v>146655.06</v>
      </c>
      <c r="F18" s="6">
        <f t="shared" si="1"/>
        <v>861955.91999999993</v>
      </c>
      <c r="G18" s="6">
        <f t="shared" si="1"/>
        <v>766091.88</v>
      </c>
      <c r="H18" s="6">
        <f t="shared" si="1"/>
        <v>900098</v>
      </c>
      <c r="I18" s="6">
        <f t="shared" si="1"/>
        <v>26926.89</v>
      </c>
      <c r="J18" s="6">
        <f t="shared" si="1"/>
        <v>104232.06</v>
      </c>
      <c r="K18" s="6">
        <f t="shared" si="1"/>
        <v>28.67</v>
      </c>
      <c r="L18" s="6">
        <f t="shared" si="2"/>
        <v>23786041.57</v>
      </c>
    </row>
    <row r="19" spans="1:18" x14ac:dyDescent="0.2">
      <c r="A19" s="10">
        <v>6</v>
      </c>
      <c r="B19" s="5" t="s">
        <v>17</v>
      </c>
      <c r="C19" s="6">
        <f t="shared" si="1"/>
        <v>10356145.580000002</v>
      </c>
      <c r="D19" s="6">
        <f t="shared" si="1"/>
        <v>1822608.9899999998</v>
      </c>
      <c r="E19" s="6">
        <f t="shared" si="1"/>
        <v>453787.48</v>
      </c>
      <c r="F19" s="6">
        <f t="shared" si="1"/>
        <v>437264.49</v>
      </c>
      <c r="G19" s="6">
        <f t="shared" si="1"/>
        <v>334605.26999999996</v>
      </c>
      <c r="H19" s="6">
        <f t="shared" si="1"/>
        <v>1191216</v>
      </c>
      <c r="I19" s="6">
        <f t="shared" si="1"/>
        <v>47121.51</v>
      </c>
      <c r="J19" s="6">
        <f t="shared" si="1"/>
        <v>182404.03000000003</v>
      </c>
      <c r="K19" s="6">
        <f t="shared" si="1"/>
        <v>0</v>
      </c>
      <c r="L19" s="6">
        <f t="shared" si="2"/>
        <v>14825153.350000001</v>
      </c>
    </row>
    <row r="20" spans="1:18" x14ac:dyDescent="0.2">
      <c r="A20" s="10">
        <v>7</v>
      </c>
      <c r="B20" s="5" t="s">
        <v>18</v>
      </c>
      <c r="C20" s="6">
        <f t="shared" si="1"/>
        <v>5766519.0999999996</v>
      </c>
      <c r="D20" s="6">
        <f t="shared" si="1"/>
        <v>1749330.9499999997</v>
      </c>
      <c r="E20" s="6">
        <f t="shared" si="1"/>
        <v>445203.04</v>
      </c>
      <c r="F20" s="6">
        <f t="shared" si="1"/>
        <v>144214.80000000002</v>
      </c>
      <c r="G20" s="6">
        <f t="shared" si="1"/>
        <v>115321.26</v>
      </c>
      <c r="H20" s="6">
        <f t="shared" si="1"/>
        <v>0</v>
      </c>
      <c r="I20" s="6">
        <f t="shared" si="1"/>
        <v>13740.329999999998</v>
      </c>
      <c r="J20" s="6">
        <f t="shared" si="1"/>
        <v>53187.799999999996</v>
      </c>
      <c r="K20" s="6">
        <f t="shared" si="1"/>
        <v>0</v>
      </c>
      <c r="L20" s="6">
        <f t="shared" si="2"/>
        <v>8287517.2799999984</v>
      </c>
    </row>
    <row r="21" spans="1:18" x14ac:dyDescent="0.2">
      <c r="A21" s="10">
        <v>8</v>
      </c>
      <c r="B21" s="5" t="s">
        <v>8</v>
      </c>
      <c r="C21" s="6">
        <f t="shared" si="1"/>
        <v>10868760.18</v>
      </c>
      <c r="D21" s="6">
        <f t="shared" si="1"/>
        <v>3703397.8900000006</v>
      </c>
      <c r="E21" s="6">
        <f t="shared" si="1"/>
        <v>215807.53999999998</v>
      </c>
      <c r="F21" s="6">
        <f t="shared" si="1"/>
        <v>347683.87</v>
      </c>
      <c r="G21" s="6">
        <f t="shared" si="1"/>
        <v>291001.81</v>
      </c>
      <c r="H21" s="6">
        <f t="shared" si="1"/>
        <v>1243616</v>
      </c>
      <c r="I21" s="6">
        <f t="shared" si="1"/>
        <v>21006.239999999998</v>
      </c>
      <c r="J21" s="6">
        <f t="shared" si="1"/>
        <v>81313.7</v>
      </c>
      <c r="K21" s="6">
        <f t="shared" si="1"/>
        <v>0</v>
      </c>
      <c r="L21" s="6">
        <f t="shared" si="2"/>
        <v>16772587.229999999</v>
      </c>
    </row>
    <row r="22" spans="1:18" x14ac:dyDescent="0.2">
      <c r="A22" s="10">
        <v>9</v>
      </c>
      <c r="B22" s="5" t="s">
        <v>9</v>
      </c>
      <c r="C22" s="6">
        <f t="shared" si="1"/>
        <v>9463608.8000000007</v>
      </c>
      <c r="D22" s="6">
        <f t="shared" si="1"/>
        <v>3207685.9699999997</v>
      </c>
      <c r="E22" s="6">
        <f t="shared" si="1"/>
        <v>242514.71</v>
      </c>
      <c r="F22" s="6">
        <f t="shared" si="1"/>
        <v>217574.01</v>
      </c>
      <c r="G22" s="6">
        <f t="shared" si="1"/>
        <v>177509.6</v>
      </c>
      <c r="H22" s="6">
        <f t="shared" si="1"/>
        <v>0</v>
      </c>
      <c r="I22" s="6">
        <f t="shared" si="1"/>
        <v>17222.760000000002</v>
      </c>
      <c r="J22" s="6">
        <f t="shared" si="1"/>
        <v>66668.040000000008</v>
      </c>
      <c r="K22" s="6">
        <f t="shared" si="1"/>
        <v>0</v>
      </c>
      <c r="L22" s="6">
        <f t="shared" si="2"/>
        <v>13392783.889999999</v>
      </c>
    </row>
    <row r="23" spans="1:18" x14ac:dyDescent="0.2">
      <c r="A23" s="10">
        <v>10</v>
      </c>
      <c r="B23" s="5" t="s">
        <v>16</v>
      </c>
      <c r="C23" s="6">
        <f t="shared" si="1"/>
        <v>6135447.7599999998</v>
      </c>
      <c r="D23" s="6">
        <f t="shared" si="1"/>
        <v>1825904.27</v>
      </c>
      <c r="E23" s="6">
        <f t="shared" si="1"/>
        <v>425649.58</v>
      </c>
      <c r="F23" s="6">
        <f t="shared" si="1"/>
        <v>164628.1</v>
      </c>
      <c r="G23" s="6">
        <f t="shared" si="1"/>
        <v>132170.49</v>
      </c>
      <c r="H23" s="6">
        <f t="shared" si="1"/>
        <v>1204993</v>
      </c>
      <c r="I23" s="6">
        <f t="shared" si="1"/>
        <v>15109.560000000001</v>
      </c>
      <c r="J23" s="6">
        <f t="shared" si="1"/>
        <v>58487.99</v>
      </c>
      <c r="K23" s="6">
        <f t="shared" si="1"/>
        <v>0</v>
      </c>
      <c r="L23" s="6">
        <f t="shared" si="2"/>
        <v>9962390.75</v>
      </c>
      <c r="R23" s="11"/>
    </row>
    <row r="24" spans="1:18" x14ac:dyDescent="0.2">
      <c r="A24" s="10">
        <v>11</v>
      </c>
      <c r="B24" s="5" t="s">
        <v>10</v>
      </c>
      <c r="C24" s="6">
        <f t="shared" si="1"/>
        <v>9673775.9299999997</v>
      </c>
      <c r="D24" s="6">
        <f t="shared" si="1"/>
        <v>4161452.0100000002</v>
      </c>
      <c r="E24" s="6">
        <f t="shared" si="1"/>
        <v>239653.22999999998</v>
      </c>
      <c r="F24" s="6">
        <f t="shared" si="1"/>
        <v>425676.92</v>
      </c>
      <c r="G24" s="6">
        <f t="shared" si="1"/>
        <v>354318.91000000003</v>
      </c>
      <c r="H24" s="6">
        <f t="shared" si="1"/>
        <v>2696824</v>
      </c>
      <c r="I24" s="6">
        <f t="shared" si="1"/>
        <v>18151.170000000002</v>
      </c>
      <c r="J24" s="6">
        <f t="shared" si="1"/>
        <v>70261.950000000012</v>
      </c>
      <c r="K24" s="6">
        <f t="shared" si="1"/>
        <v>0</v>
      </c>
      <c r="L24" s="6">
        <f t="shared" si="2"/>
        <v>17640114.120000001</v>
      </c>
      <c r="R24" s="11"/>
    </row>
    <row r="25" spans="1:18" x14ac:dyDescent="0.2">
      <c r="A25" s="10">
        <v>12</v>
      </c>
      <c r="B25" s="5" t="s">
        <v>11</v>
      </c>
      <c r="C25" s="6">
        <f t="shared" si="1"/>
        <v>10324040.66</v>
      </c>
      <c r="D25" s="6">
        <f t="shared" si="1"/>
        <v>3788917.34</v>
      </c>
      <c r="E25" s="6">
        <f t="shared" si="1"/>
        <v>204838.52000000002</v>
      </c>
      <c r="F25" s="6">
        <f t="shared" si="1"/>
        <v>285944.38</v>
      </c>
      <c r="G25" s="6">
        <f t="shared" si="1"/>
        <v>233250.90000000002</v>
      </c>
      <c r="H25" s="6">
        <f t="shared" si="1"/>
        <v>1220785</v>
      </c>
      <c r="I25" s="6">
        <f t="shared" si="1"/>
        <v>13885.5</v>
      </c>
      <c r="J25" s="6">
        <f t="shared" si="1"/>
        <v>53749.81</v>
      </c>
      <c r="K25" s="6">
        <f t="shared" si="1"/>
        <v>0</v>
      </c>
      <c r="L25" s="6">
        <f t="shared" si="2"/>
        <v>16125412.110000001</v>
      </c>
      <c r="R25" s="11"/>
    </row>
    <row r="26" spans="1:18" x14ac:dyDescent="0.2">
      <c r="A26" s="10">
        <v>13</v>
      </c>
      <c r="B26" s="5" t="s">
        <v>12</v>
      </c>
      <c r="C26" s="6">
        <f t="shared" si="1"/>
        <v>14692178.900000002</v>
      </c>
      <c r="D26" s="6">
        <f t="shared" si="1"/>
        <v>5374623.3100000005</v>
      </c>
      <c r="E26" s="6">
        <f t="shared" si="1"/>
        <v>145224.31</v>
      </c>
      <c r="F26" s="6">
        <f t="shared" si="1"/>
        <v>510294.95</v>
      </c>
      <c r="G26" s="6">
        <f t="shared" si="1"/>
        <v>416111.45999999996</v>
      </c>
      <c r="H26" s="6">
        <f t="shared" si="1"/>
        <v>0</v>
      </c>
      <c r="I26" s="6">
        <f t="shared" si="1"/>
        <v>20879.88</v>
      </c>
      <c r="J26" s="6">
        <f t="shared" si="1"/>
        <v>80824.510000000009</v>
      </c>
      <c r="K26" s="6">
        <f t="shared" si="1"/>
        <v>1.86</v>
      </c>
      <c r="L26" s="6">
        <f t="shared" si="2"/>
        <v>21240139.18</v>
      </c>
    </row>
    <row r="27" spans="1:18" ht="12.75" customHeight="1" x14ac:dyDescent="0.2">
      <c r="A27" s="10">
        <v>14</v>
      </c>
      <c r="B27" s="5" t="s">
        <v>34</v>
      </c>
      <c r="C27" s="6">
        <f t="shared" si="1"/>
        <v>7263435.3300000001</v>
      </c>
      <c r="D27" s="6">
        <f t="shared" si="1"/>
        <v>3000363.84</v>
      </c>
      <c r="E27" s="6">
        <f t="shared" si="1"/>
        <v>319774.73</v>
      </c>
      <c r="F27" s="6">
        <f t="shared" si="1"/>
        <v>94172.38</v>
      </c>
      <c r="G27" s="6">
        <f t="shared" si="1"/>
        <v>78199.97</v>
      </c>
      <c r="H27" s="6">
        <f t="shared" si="1"/>
        <v>359303</v>
      </c>
      <c r="I27" s="6">
        <f t="shared" si="1"/>
        <v>13684.89</v>
      </c>
      <c r="J27" s="6">
        <f t="shared" si="1"/>
        <v>52973.2</v>
      </c>
      <c r="K27" s="6">
        <f t="shared" si="1"/>
        <v>0</v>
      </c>
      <c r="L27" s="6">
        <f t="shared" si="2"/>
        <v>11181907.340000002</v>
      </c>
      <c r="N27" s="11"/>
    </row>
    <row r="28" spans="1:18" x14ac:dyDescent="0.2">
      <c r="A28" s="10">
        <v>15</v>
      </c>
      <c r="B28" s="5" t="s">
        <v>27</v>
      </c>
      <c r="C28" s="6">
        <f t="shared" si="1"/>
        <v>9916898.4199999999</v>
      </c>
      <c r="D28" s="6">
        <f t="shared" si="1"/>
        <v>3224209.1799999997</v>
      </c>
      <c r="E28" s="6">
        <f t="shared" si="1"/>
        <v>242514.71</v>
      </c>
      <c r="F28" s="6">
        <f t="shared" si="1"/>
        <v>288455.76999999996</v>
      </c>
      <c r="G28" s="6">
        <f t="shared" si="1"/>
        <v>239007.73</v>
      </c>
      <c r="H28" s="6">
        <f t="shared" si="1"/>
        <v>134645</v>
      </c>
      <c r="I28" s="6">
        <f t="shared" si="1"/>
        <v>20463.78</v>
      </c>
      <c r="J28" s="6">
        <f t="shared" si="1"/>
        <v>79213.84</v>
      </c>
      <c r="K28" s="6">
        <f t="shared" si="1"/>
        <v>0</v>
      </c>
      <c r="L28" s="6">
        <f t="shared" si="2"/>
        <v>14145408.43</v>
      </c>
      <c r="N28" s="11"/>
    </row>
    <row r="29" spans="1:18" x14ac:dyDescent="0.2">
      <c r="A29" s="10">
        <v>16</v>
      </c>
      <c r="B29" s="5" t="s">
        <v>25</v>
      </c>
      <c r="C29" s="6">
        <f t="shared" si="1"/>
        <v>26072622.57</v>
      </c>
      <c r="D29" s="6">
        <f t="shared" si="1"/>
        <v>12915422.6</v>
      </c>
      <c r="E29" s="6">
        <f t="shared" si="1"/>
        <v>81317.88</v>
      </c>
      <c r="F29" s="6">
        <f t="shared" si="1"/>
        <v>1143844.08</v>
      </c>
      <c r="G29" s="6">
        <f t="shared" si="1"/>
        <v>962119.5</v>
      </c>
      <c r="H29" s="6">
        <f t="shared" si="1"/>
        <v>3380051</v>
      </c>
      <c r="I29" s="6">
        <f t="shared" si="1"/>
        <v>36800.46</v>
      </c>
      <c r="J29" s="6">
        <f t="shared" si="1"/>
        <v>142452.01999999999</v>
      </c>
      <c r="K29" s="6">
        <f t="shared" si="1"/>
        <v>100.7</v>
      </c>
      <c r="L29" s="6">
        <f t="shared" si="2"/>
        <v>44734730.81000001</v>
      </c>
      <c r="N29" s="11"/>
    </row>
    <row r="30" spans="1:18" x14ac:dyDescent="0.2">
      <c r="A30" s="10">
        <v>17</v>
      </c>
      <c r="B30" s="5" t="s">
        <v>13</v>
      </c>
      <c r="C30" s="6">
        <f t="shared" si="1"/>
        <v>11581379.75</v>
      </c>
      <c r="D30" s="6">
        <f t="shared" si="1"/>
        <v>4094929.1100000003</v>
      </c>
      <c r="E30" s="6">
        <f t="shared" si="1"/>
        <v>194823.33000000002</v>
      </c>
      <c r="F30" s="6">
        <f t="shared" si="1"/>
        <v>493878.69999999995</v>
      </c>
      <c r="G30" s="6">
        <f t="shared" si="1"/>
        <v>422380.64</v>
      </c>
      <c r="H30" s="6">
        <f t="shared" si="1"/>
        <v>114674</v>
      </c>
      <c r="I30" s="6">
        <f t="shared" si="1"/>
        <v>19956.96</v>
      </c>
      <c r="J30" s="6">
        <f t="shared" si="1"/>
        <v>77252.009999999995</v>
      </c>
      <c r="K30" s="6">
        <f t="shared" si="1"/>
        <v>0</v>
      </c>
      <c r="L30" s="6">
        <f t="shared" si="2"/>
        <v>16999274.5</v>
      </c>
      <c r="N30" s="11"/>
    </row>
    <row r="31" spans="1:18" x14ac:dyDescent="0.2">
      <c r="A31" s="10">
        <v>18</v>
      </c>
      <c r="B31" s="5" t="s">
        <v>4</v>
      </c>
      <c r="C31" s="6">
        <f t="shared" si="1"/>
        <v>114811717.00999999</v>
      </c>
      <c r="D31" s="6">
        <f t="shared" si="1"/>
        <v>45955230.859999999</v>
      </c>
      <c r="E31" s="6">
        <f t="shared" si="1"/>
        <v>17888.349999999995</v>
      </c>
      <c r="F31" s="6">
        <f t="shared" si="1"/>
        <v>4637316.24</v>
      </c>
      <c r="G31" s="6">
        <f t="shared" si="1"/>
        <v>6410213.25</v>
      </c>
      <c r="H31" s="6">
        <f t="shared" si="1"/>
        <v>10545241</v>
      </c>
      <c r="I31" s="6">
        <f t="shared" si="1"/>
        <v>121487.70000000001</v>
      </c>
      <c r="J31" s="6">
        <f t="shared" si="1"/>
        <v>470270.31999999995</v>
      </c>
      <c r="K31" s="6">
        <f t="shared" si="1"/>
        <v>4572.6900000000005</v>
      </c>
      <c r="L31" s="6">
        <f t="shared" si="2"/>
        <v>182973937.41999999</v>
      </c>
      <c r="N31" s="11"/>
    </row>
    <row r="32" spans="1:18" x14ac:dyDescent="0.2">
      <c r="A32" s="10">
        <v>19</v>
      </c>
      <c r="B32" s="5" t="s">
        <v>14</v>
      </c>
      <c r="C32" s="6">
        <f t="shared" si="1"/>
        <v>12125844.870000001</v>
      </c>
      <c r="D32" s="6">
        <f t="shared" si="1"/>
        <v>4959725.07</v>
      </c>
      <c r="E32" s="6">
        <f t="shared" si="1"/>
        <v>180039.01</v>
      </c>
      <c r="F32" s="6">
        <f t="shared" si="1"/>
        <v>378506.7</v>
      </c>
      <c r="G32" s="6">
        <f t="shared" si="1"/>
        <v>313090.69</v>
      </c>
      <c r="H32" s="6">
        <f t="shared" si="1"/>
        <v>478045</v>
      </c>
      <c r="I32" s="6">
        <f t="shared" si="1"/>
        <v>18714.12</v>
      </c>
      <c r="J32" s="6">
        <f t="shared" si="1"/>
        <v>72441.09</v>
      </c>
      <c r="K32" s="6">
        <f t="shared" si="1"/>
        <v>0</v>
      </c>
      <c r="L32" s="6">
        <f t="shared" si="2"/>
        <v>18526406.550000004</v>
      </c>
      <c r="N32" s="11"/>
    </row>
    <row r="33" spans="1:14" x14ac:dyDescent="0.2">
      <c r="A33" s="10">
        <v>20</v>
      </c>
      <c r="B33" s="5" t="s">
        <v>15</v>
      </c>
      <c r="C33" s="6">
        <f t="shared" si="1"/>
        <v>11287971.75</v>
      </c>
      <c r="D33" s="6">
        <f t="shared" si="1"/>
        <v>3832427.07</v>
      </c>
      <c r="E33" s="6">
        <f t="shared" si="1"/>
        <v>219622.75</v>
      </c>
      <c r="F33" s="6">
        <f t="shared" si="1"/>
        <v>606582.62</v>
      </c>
      <c r="G33" s="6">
        <f t="shared" si="1"/>
        <v>515153.83000000007</v>
      </c>
      <c r="H33" s="6">
        <f t="shared" si="1"/>
        <v>1808409</v>
      </c>
      <c r="I33" s="6">
        <f t="shared" si="1"/>
        <v>25023.78</v>
      </c>
      <c r="J33" s="6">
        <f t="shared" si="1"/>
        <v>96865.56</v>
      </c>
      <c r="K33" s="6">
        <f t="shared" si="1"/>
        <v>0</v>
      </c>
      <c r="L33" s="6">
        <f t="shared" si="2"/>
        <v>18392056.359999999</v>
      </c>
      <c r="N33" s="11"/>
    </row>
    <row r="34" spans="1:14" x14ac:dyDescent="0.2">
      <c r="A34" s="26" t="s">
        <v>0</v>
      </c>
      <c r="B34" s="27"/>
      <c r="C34" s="21">
        <f t="shared" ref="C34:L34" si="3">SUM(C14:C33)</f>
        <v>328098918.82999998</v>
      </c>
      <c r="D34" s="21">
        <f t="shared" si="3"/>
        <v>123994591</v>
      </c>
      <c r="E34" s="21">
        <f t="shared" si="3"/>
        <v>4773987.8899999987</v>
      </c>
      <c r="F34" s="21">
        <f>SUM(F14:F33)</f>
        <v>13134921.079999996</v>
      </c>
      <c r="G34" s="21">
        <f t="shared" si="3"/>
        <v>14189192.109999999</v>
      </c>
      <c r="H34" s="21">
        <f t="shared" si="3"/>
        <v>30722059</v>
      </c>
      <c r="I34" s="21">
        <f t="shared" si="3"/>
        <v>551126.70000000019</v>
      </c>
      <c r="J34" s="21">
        <f t="shared" si="3"/>
        <v>2133372.7400000002</v>
      </c>
      <c r="K34" s="21">
        <f t="shared" si="3"/>
        <v>5406.3600000000006</v>
      </c>
      <c r="L34" s="21">
        <f t="shared" si="3"/>
        <v>517603575.7100001</v>
      </c>
      <c r="N34" s="11"/>
    </row>
    <row r="35" spans="1:14" x14ac:dyDescent="0.2">
      <c r="C35" s="11"/>
      <c r="G35" s="11"/>
      <c r="N35" s="11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4" ht="16.5" x14ac:dyDescent="0.25">
      <c r="A38" s="37" t="s">
        <v>20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spans="1:14" ht="15" x14ac:dyDescent="0.2">
      <c r="A39" s="38" t="s">
        <v>24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4" ht="14.25" x14ac:dyDescent="0.2">
      <c r="A40" s="39" t="s">
        <v>23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4" ht="14.25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4" x14ac:dyDescent="0.2">
      <c r="A42" s="40" t="s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</row>
    <row r="43" spans="1:14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4" x14ac:dyDescent="0.2">
      <c r="A44" s="40" t="s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 s="12"/>
    </row>
    <row r="46" spans="1:14" x14ac:dyDescent="0.2">
      <c r="A46" s="14" t="s">
        <v>1</v>
      </c>
      <c r="B46" s="41" t="s">
        <v>36</v>
      </c>
      <c r="C46" s="34" t="s">
        <v>29</v>
      </c>
      <c r="D46" s="34" t="s">
        <v>30</v>
      </c>
      <c r="E46" s="34" t="s">
        <v>31</v>
      </c>
      <c r="F46" s="34" t="s">
        <v>43</v>
      </c>
      <c r="G46" s="34" t="s">
        <v>28</v>
      </c>
      <c r="H46" s="34" t="s">
        <v>35</v>
      </c>
      <c r="I46" s="34" t="s">
        <v>44</v>
      </c>
      <c r="J46" s="34" t="s">
        <v>32</v>
      </c>
      <c r="K46" s="34" t="s">
        <v>33</v>
      </c>
      <c r="L46" s="34" t="s">
        <v>0</v>
      </c>
    </row>
    <row r="47" spans="1:14" x14ac:dyDescent="0.2">
      <c r="A47" s="15" t="s">
        <v>2</v>
      </c>
      <c r="B47" s="42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4" x14ac:dyDescent="0.2">
      <c r="A48" s="16" t="s">
        <v>3</v>
      </c>
      <c r="B48" s="43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1:12" x14ac:dyDescent="0.2">
      <c r="A49" s="13">
        <v>1</v>
      </c>
      <c r="B49" s="2" t="s">
        <v>5</v>
      </c>
      <c r="C49" s="1">
        <v>3552755.12</v>
      </c>
      <c r="D49" s="1">
        <v>1342374.07</v>
      </c>
      <c r="E49" s="1">
        <v>49910.57</v>
      </c>
      <c r="F49" s="1">
        <v>148185.10999999999</v>
      </c>
      <c r="G49" s="1">
        <v>147013.97</v>
      </c>
      <c r="H49" s="1">
        <v>598787</v>
      </c>
      <c r="I49" s="1">
        <v>6531.24</v>
      </c>
      <c r="J49" s="1">
        <v>30756.51</v>
      </c>
      <c r="K49" s="1">
        <v>0</v>
      </c>
      <c r="L49" s="1">
        <f>SUM(C49:K49)</f>
        <v>5876313.5900000008</v>
      </c>
    </row>
    <row r="50" spans="1:12" x14ac:dyDescent="0.2">
      <c r="A50" s="13">
        <v>2</v>
      </c>
      <c r="B50" s="2" t="s">
        <v>6</v>
      </c>
      <c r="C50" s="1">
        <v>2499437.59</v>
      </c>
      <c r="D50" s="1">
        <v>900831.75</v>
      </c>
      <c r="E50" s="1">
        <v>73219.06</v>
      </c>
      <c r="F50" s="1">
        <v>61260.49</v>
      </c>
      <c r="G50" s="1">
        <v>57975.93</v>
      </c>
      <c r="H50" s="1">
        <v>0</v>
      </c>
      <c r="I50" s="1">
        <v>5186.13</v>
      </c>
      <c r="J50" s="1">
        <v>24422.19</v>
      </c>
      <c r="K50" s="1">
        <v>0</v>
      </c>
      <c r="L50" s="1">
        <f>SUM(C50:K50)</f>
        <v>3622333.14</v>
      </c>
    </row>
    <row r="51" spans="1:12" x14ac:dyDescent="0.2">
      <c r="A51" s="13">
        <v>3</v>
      </c>
      <c r="B51" s="2" t="s">
        <v>21</v>
      </c>
      <c r="C51" s="1">
        <v>2352578.8199999998</v>
      </c>
      <c r="D51" s="1">
        <v>846209.56</v>
      </c>
      <c r="E51" s="1">
        <v>77526.06</v>
      </c>
      <c r="F51" s="1">
        <v>45006.83</v>
      </c>
      <c r="G51" s="1">
        <v>42390.15</v>
      </c>
      <c r="H51" s="1">
        <v>137658</v>
      </c>
      <c r="I51" s="1">
        <v>4841.8900000000003</v>
      </c>
      <c r="J51" s="1">
        <v>22801.14</v>
      </c>
      <c r="K51" s="1">
        <v>0</v>
      </c>
      <c r="L51" s="1">
        <f t="shared" ref="L51:L68" si="4">SUM(C51:K51)</f>
        <v>3529012.45</v>
      </c>
    </row>
    <row r="52" spans="1:12" x14ac:dyDescent="0.2">
      <c r="A52" s="13">
        <v>4</v>
      </c>
      <c r="B52" s="2" t="s">
        <v>22</v>
      </c>
      <c r="C52" s="1">
        <v>3998598.81</v>
      </c>
      <c r="D52" s="1">
        <v>1634231.43</v>
      </c>
      <c r="E52" s="1">
        <v>64351.7</v>
      </c>
      <c r="F52" s="1">
        <v>421977.48</v>
      </c>
      <c r="G52" s="1">
        <v>903252.89</v>
      </c>
      <c r="H52" s="1">
        <v>1183996</v>
      </c>
      <c r="I52" s="1">
        <v>17091.13</v>
      </c>
      <c r="J52" s="1">
        <v>80484.509999999995</v>
      </c>
      <c r="K52" s="1">
        <v>595.45000000000005</v>
      </c>
      <c r="L52" s="1">
        <f t="shared" si="4"/>
        <v>8304579.3999999994</v>
      </c>
    </row>
    <row r="53" spans="1:12" x14ac:dyDescent="0.2">
      <c r="A53" s="13">
        <v>5</v>
      </c>
      <c r="B53" s="2" t="s">
        <v>7</v>
      </c>
      <c r="C53" s="1">
        <v>4616160.46</v>
      </c>
      <c r="D53" s="1">
        <v>1773409.35</v>
      </c>
      <c r="E53" s="1">
        <v>38889.71</v>
      </c>
      <c r="F53" s="1">
        <v>277409.99</v>
      </c>
      <c r="G53" s="1">
        <v>314207.84000000003</v>
      </c>
      <c r="H53" s="1">
        <v>471572</v>
      </c>
      <c r="I53" s="1">
        <v>8975.6299999999992</v>
      </c>
      <c r="J53" s="1">
        <v>42267.48</v>
      </c>
      <c r="K53" s="1">
        <v>0</v>
      </c>
      <c r="L53" s="1">
        <f t="shared" si="4"/>
        <v>7542892.4600000009</v>
      </c>
    </row>
    <row r="54" spans="1:12" x14ac:dyDescent="0.2">
      <c r="A54" s="13">
        <v>6</v>
      </c>
      <c r="B54" s="2" t="s">
        <v>17</v>
      </c>
      <c r="C54" s="1">
        <v>2814039.27</v>
      </c>
      <c r="D54" s="1">
        <v>579731.52</v>
      </c>
      <c r="E54" s="1">
        <v>120469.42</v>
      </c>
      <c r="F54" s="1">
        <v>140935.4</v>
      </c>
      <c r="G54" s="1">
        <v>122484.31</v>
      </c>
      <c r="H54" s="1">
        <v>849730</v>
      </c>
      <c r="I54" s="1">
        <v>15707.17</v>
      </c>
      <c r="J54" s="1">
        <v>73967.240000000005</v>
      </c>
      <c r="K54" s="1">
        <v>0</v>
      </c>
      <c r="L54" s="1">
        <f t="shared" si="4"/>
        <v>4717064.33</v>
      </c>
    </row>
    <row r="55" spans="1:12" x14ac:dyDescent="0.2">
      <c r="A55" s="13">
        <v>7</v>
      </c>
      <c r="B55" s="2" t="s">
        <v>18</v>
      </c>
      <c r="C55" s="1">
        <v>1689398.38</v>
      </c>
      <c r="D55" s="1">
        <v>557463.87</v>
      </c>
      <c r="E55" s="1">
        <v>118189.24</v>
      </c>
      <c r="F55" s="1">
        <v>46412.72</v>
      </c>
      <c r="G55" s="1">
        <v>42228.92</v>
      </c>
      <c r="H55" s="1">
        <v>0</v>
      </c>
      <c r="I55" s="1">
        <v>4580.1099999999997</v>
      </c>
      <c r="J55" s="1">
        <v>21568.36</v>
      </c>
      <c r="K55" s="1">
        <v>0</v>
      </c>
      <c r="L55" s="1">
        <f t="shared" si="4"/>
        <v>2479841.6</v>
      </c>
    </row>
    <row r="56" spans="1:12" x14ac:dyDescent="0.2">
      <c r="A56" s="13">
        <v>8</v>
      </c>
      <c r="B56" s="2" t="s">
        <v>8</v>
      </c>
      <c r="C56" s="1">
        <v>3235562.09</v>
      </c>
      <c r="D56" s="1">
        <v>1182215.74</v>
      </c>
      <c r="E56" s="1">
        <v>57257.81</v>
      </c>
      <c r="F56" s="1">
        <v>111846.24</v>
      </c>
      <c r="G56" s="1">
        <v>108849.51000000001</v>
      </c>
      <c r="H56" s="1">
        <v>717461</v>
      </c>
      <c r="I56" s="1">
        <v>7002.08</v>
      </c>
      <c r="J56" s="1">
        <v>32973.78</v>
      </c>
      <c r="K56" s="1">
        <v>0</v>
      </c>
      <c r="L56" s="1">
        <f t="shared" si="4"/>
        <v>5453168.25</v>
      </c>
    </row>
    <row r="57" spans="1:12" x14ac:dyDescent="0.2">
      <c r="A57" s="13">
        <v>9</v>
      </c>
      <c r="B57" s="2" t="s">
        <v>9</v>
      </c>
      <c r="C57" s="1">
        <v>2827069.03</v>
      </c>
      <c r="D57" s="1">
        <v>1024097.6</v>
      </c>
      <c r="E57" s="1">
        <v>64351.7</v>
      </c>
      <c r="F57" s="1">
        <v>69999.75</v>
      </c>
      <c r="G57" s="1">
        <v>65548.88</v>
      </c>
      <c r="H57" s="1">
        <v>0</v>
      </c>
      <c r="I57" s="1">
        <v>5740.92</v>
      </c>
      <c r="J57" s="1">
        <v>27034.77</v>
      </c>
      <c r="K57" s="1">
        <v>0</v>
      </c>
      <c r="L57" s="1">
        <f t="shared" si="4"/>
        <v>4083842.65</v>
      </c>
    </row>
    <row r="58" spans="1:12" x14ac:dyDescent="0.2">
      <c r="A58" s="13">
        <v>10</v>
      </c>
      <c r="B58" s="2" t="s">
        <v>16</v>
      </c>
      <c r="C58" s="1">
        <v>1792171.43</v>
      </c>
      <c r="D58" s="1">
        <v>582904.64</v>
      </c>
      <c r="E58" s="1">
        <v>112995.5</v>
      </c>
      <c r="F58" s="1">
        <v>52978.18</v>
      </c>
      <c r="G58" s="1">
        <v>48472.39</v>
      </c>
      <c r="H58" s="1">
        <v>0</v>
      </c>
      <c r="I58" s="1">
        <v>5036.5200000000004</v>
      </c>
      <c r="J58" s="1">
        <v>23717.65</v>
      </c>
      <c r="K58" s="1">
        <v>0</v>
      </c>
      <c r="L58" s="1">
        <f t="shared" si="4"/>
        <v>2618276.31</v>
      </c>
    </row>
    <row r="59" spans="1:12" x14ac:dyDescent="0.2">
      <c r="A59" s="13">
        <v>11</v>
      </c>
      <c r="B59" s="2" t="s">
        <v>10</v>
      </c>
      <c r="C59" s="1">
        <v>2882868.25</v>
      </c>
      <c r="D59" s="1">
        <v>1241441.6100000001</v>
      </c>
      <c r="E59" s="1">
        <v>63591.64</v>
      </c>
      <c r="F59" s="1">
        <v>136831.60999999999</v>
      </c>
      <c r="G59" s="1">
        <v>130570.29000000001</v>
      </c>
      <c r="H59" s="1">
        <v>116334</v>
      </c>
      <c r="I59" s="1">
        <v>6050.39</v>
      </c>
      <c r="J59" s="1">
        <v>28492.15</v>
      </c>
      <c r="K59" s="1">
        <v>0</v>
      </c>
      <c r="L59" s="1">
        <f t="shared" si="4"/>
        <v>4606179.9400000004</v>
      </c>
    </row>
    <row r="60" spans="1:12" x14ac:dyDescent="0.2">
      <c r="A60" s="13">
        <v>12</v>
      </c>
      <c r="B60" s="2" t="s">
        <v>11</v>
      </c>
      <c r="C60" s="1">
        <v>3125753.39</v>
      </c>
      <c r="D60" s="1">
        <v>1209390.44</v>
      </c>
      <c r="E60" s="1">
        <v>54344.25</v>
      </c>
      <c r="F60" s="1">
        <v>92012.43</v>
      </c>
      <c r="G60" s="1">
        <v>87326.900000000009</v>
      </c>
      <c r="H60" s="1">
        <v>887708</v>
      </c>
      <c r="I60" s="1">
        <v>4628.5</v>
      </c>
      <c r="J60" s="1">
        <v>21796.26</v>
      </c>
      <c r="K60" s="1">
        <v>0</v>
      </c>
      <c r="L60" s="1">
        <f t="shared" si="4"/>
        <v>5482960.1699999999</v>
      </c>
    </row>
    <row r="61" spans="1:12" x14ac:dyDescent="0.2">
      <c r="A61" s="13">
        <v>13</v>
      </c>
      <c r="B61" s="2" t="s">
        <v>12</v>
      </c>
      <c r="C61" s="1">
        <v>4447869.91</v>
      </c>
      <c r="D61" s="1">
        <v>1715644.49</v>
      </c>
      <c r="E61" s="1">
        <v>38509.68</v>
      </c>
      <c r="F61" s="1">
        <v>164196.20000000001</v>
      </c>
      <c r="G61" s="1">
        <v>154487.28000000003</v>
      </c>
      <c r="H61" s="1">
        <v>0</v>
      </c>
      <c r="I61" s="1">
        <v>6959.96</v>
      </c>
      <c r="J61" s="1">
        <v>32775.410000000003</v>
      </c>
      <c r="K61" s="1">
        <v>0</v>
      </c>
      <c r="L61" s="1">
        <f t="shared" si="4"/>
        <v>6560442.9300000006</v>
      </c>
    </row>
    <row r="62" spans="1:12" x14ac:dyDescent="0.2">
      <c r="A62" s="13">
        <v>14</v>
      </c>
      <c r="B62" s="2" t="s">
        <v>34</v>
      </c>
      <c r="C62" s="1">
        <v>2164610.92</v>
      </c>
      <c r="D62" s="1">
        <v>898877.4</v>
      </c>
      <c r="E62" s="1">
        <v>84873.3</v>
      </c>
      <c r="F62" s="1">
        <v>30271.17</v>
      </c>
      <c r="G62" s="1">
        <v>28737.61</v>
      </c>
      <c r="H62" s="1">
        <v>307833</v>
      </c>
      <c r="I62" s="1">
        <v>4561.63</v>
      </c>
      <c r="J62" s="1">
        <v>21481.33</v>
      </c>
      <c r="K62" s="1">
        <v>0</v>
      </c>
      <c r="L62" s="1">
        <f t="shared" si="4"/>
        <v>3541246.3599999994</v>
      </c>
    </row>
    <row r="63" spans="1:12" x14ac:dyDescent="0.2">
      <c r="A63" s="13">
        <v>15</v>
      </c>
      <c r="B63" s="2" t="s">
        <v>27</v>
      </c>
      <c r="C63" s="1">
        <v>2938578.24</v>
      </c>
      <c r="D63" s="1">
        <v>1029336.07</v>
      </c>
      <c r="E63" s="1">
        <v>64351.7</v>
      </c>
      <c r="F63" s="1">
        <v>92747.45</v>
      </c>
      <c r="G63" s="1">
        <v>87996.53</v>
      </c>
      <c r="H63" s="1">
        <v>134645</v>
      </c>
      <c r="I63" s="1">
        <v>6821.26</v>
      </c>
      <c r="J63" s="1">
        <v>32122.26</v>
      </c>
      <c r="K63" s="1">
        <v>0</v>
      </c>
      <c r="L63" s="1">
        <f t="shared" si="4"/>
        <v>4386598.51</v>
      </c>
    </row>
    <row r="64" spans="1:12" x14ac:dyDescent="0.2">
      <c r="A64" s="13">
        <v>16</v>
      </c>
      <c r="B64" s="2" t="s">
        <v>25</v>
      </c>
      <c r="C64" s="1">
        <v>7898105.5700000003</v>
      </c>
      <c r="D64" s="1">
        <v>3805908.9</v>
      </c>
      <c r="E64" s="1">
        <v>21535.02</v>
      </c>
      <c r="F64" s="1">
        <v>368014.09</v>
      </c>
      <c r="G64" s="1">
        <v>364349.62</v>
      </c>
      <c r="H64" s="1">
        <v>1276610</v>
      </c>
      <c r="I64" s="1">
        <v>12266.82</v>
      </c>
      <c r="J64" s="1">
        <v>57766.18</v>
      </c>
      <c r="K64" s="1">
        <v>100.7</v>
      </c>
      <c r="L64" s="1">
        <f t="shared" si="4"/>
        <v>13804656.899999999</v>
      </c>
    </row>
    <row r="65" spans="1:12" x14ac:dyDescent="0.2">
      <c r="A65" s="13">
        <v>17</v>
      </c>
      <c r="B65" s="2" t="s">
        <v>13</v>
      </c>
      <c r="C65" s="1">
        <v>3469829.05</v>
      </c>
      <c r="D65" s="1">
        <v>1306752.55</v>
      </c>
      <c r="E65" s="1">
        <v>51684.04</v>
      </c>
      <c r="F65" s="1">
        <v>158773.71</v>
      </c>
      <c r="G65" s="1">
        <v>160248.02000000002</v>
      </c>
      <c r="H65" s="1">
        <v>5812</v>
      </c>
      <c r="I65" s="1">
        <v>6652.32</v>
      </c>
      <c r="J65" s="1">
        <v>31326.71</v>
      </c>
      <c r="K65" s="1">
        <v>0</v>
      </c>
      <c r="L65" s="1">
        <f t="shared" si="4"/>
        <v>5191078.3999999994</v>
      </c>
    </row>
    <row r="66" spans="1:12" x14ac:dyDescent="0.2">
      <c r="A66" s="13">
        <v>18</v>
      </c>
      <c r="B66" s="2" t="s">
        <v>4</v>
      </c>
      <c r="C66" s="1">
        <v>35192640.109999999</v>
      </c>
      <c r="D66" s="1">
        <v>14662598.939999999</v>
      </c>
      <c r="E66" s="1">
        <v>4687.03</v>
      </c>
      <c r="F66" s="1">
        <v>1492823.96</v>
      </c>
      <c r="G66" s="1">
        <v>3400029.21</v>
      </c>
      <c r="H66" s="1">
        <v>0</v>
      </c>
      <c r="I66" s="1">
        <v>40495.9</v>
      </c>
      <c r="J66" s="1">
        <v>190700.83</v>
      </c>
      <c r="K66" s="1">
        <v>2144.38</v>
      </c>
      <c r="L66" s="1">
        <f t="shared" si="4"/>
        <v>54986120.359999999</v>
      </c>
    </row>
    <row r="67" spans="1:12" x14ac:dyDescent="0.2">
      <c r="A67" s="13">
        <v>19</v>
      </c>
      <c r="B67" s="2" t="s">
        <v>14</v>
      </c>
      <c r="C67" s="1">
        <v>3657676.63</v>
      </c>
      <c r="D67" s="1">
        <v>1520369.98</v>
      </c>
      <c r="E67" s="1">
        <v>47757.07</v>
      </c>
      <c r="F67" s="1">
        <v>121689.73</v>
      </c>
      <c r="G67" s="1">
        <v>115115.15</v>
      </c>
      <c r="H67" s="1">
        <v>401193</v>
      </c>
      <c r="I67" s="1">
        <v>6238.04</v>
      </c>
      <c r="J67" s="1">
        <v>29375.82</v>
      </c>
      <c r="K67" s="1">
        <v>0</v>
      </c>
      <c r="L67" s="1">
        <f t="shared" si="4"/>
        <v>5899415.4200000009</v>
      </c>
    </row>
    <row r="68" spans="1:12" x14ac:dyDescent="0.2">
      <c r="A68" s="13">
        <v>20</v>
      </c>
      <c r="B68" s="2" t="s">
        <v>15</v>
      </c>
      <c r="C68" s="1">
        <v>3326077.83</v>
      </c>
      <c r="D68" s="1">
        <v>1222496.0900000001</v>
      </c>
      <c r="E68" s="1">
        <v>58271.25</v>
      </c>
      <c r="F68" s="1">
        <v>195431.81</v>
      </c>
      <c r="G68" s="1">
        <v>202937.75</v>
      </c>
      <c r="H68" s="1">
        <v>910819</v>
      </c>
      <c r="I68" s="1">
        <v>8341.26</v>
      </c>
      <c r="J68" s="1">
        <v>39280.25</v>
      </c>
      <c r="K68" s="1">
        <v>0</v>
      </c>
      <c r="L68" s="1">
        <f t="shared" si="4"/>
        <v>5963655.2399999993</v>
      </c>
    </row>
    <row r="69" spans="1:12" x14ac:dyDescent="0.2">
      <c r="A69" s="44" t="s">
        <v>0</v>
      </c>
      <c r="B69" s="45"/>
      <c r="C69" s="17">
        <f>SUM(C49:C68)</f>
        <v>98481780.899999991</v>
      </c>
      <c r="D69" s="17">
        <f t="shared" ref="D69:K69" si="5">SUM(D49:D68)</f>
        <v>39036286</v>
      </c>
      <c r="E69" s="17">
        <f t="shared" si="5"/>
        <v>1266765.7500000002</v>
      </c>
      <c r="F69" s="17">
        <f t="shared" si="5"/>
        <v>4228804.3499999996</v>
      </c>
      <c r="G69" s="17">
        <f t="shared" si="5"/>
        <v>6584223.1500000004</v>
      </c>
      <c r="H69" s="17">
        <f t="shared" si="5"/>
        <v>8000158</v>
      </c>
      <c r="I69" s="17">
        <f t="shared" si="5"/>
        <v>183708.90000000002</v>
      </c>
      <c r="J69" s="17">
        <f t="shared" si="5"/>
        <v>865110.83</v>
      </c>
      <c r="K69" s="17">
        <f t="shared" si="5"/>
        <v>2840.53</v>
      </c>
      <c r="L69" s="17">
        <f t="shared" ref="L69" si="6">SUM(L49:L68)</f>
        <v>158649678.41</v>
      </c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ht="16.5" x14ac:dyDescent="0.25">
      <c r="A73" s="37" t="s">
        <v>20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</row>
    <row r="74" spans="1:12" ht="15" x14ac:dyDescent="0.2">
      <c r="A74" s="38" t="s">
        <v>24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</row>
    <row r="75" spans="1:12" ht="14.25" x14ac:dyDescent="0.2">
      <c r="A75" s="39" t="s">
        <v>23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</row>
    <row r="76" spans="1:12" ht="14.25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1:12" x14ac:dyDescent="0.2">
      <c r="A77" s="40" t="s">
        <v>37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</row>
    <row r="78" spans="1:12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x14ac:dyDescent="0.2">
      <c r="A79" s="40" t="s">
        <v>40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</row>
    <row r="80" spans="1:12" x14ac:dyDescent="0.2">
      <c r="A80" s="46" t="s">
        <v>46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</row>
    <row r="81" spans="1:12" ht="12.75" customHeight="1" x14ac:dyDescent="0.2">
      <c r="A81" s="14" t="s">
        <v>1</v>
      </c>
      <c r="B81" s="41" t="s">
        <v>36</v>
      </c>
      <c r="C81" s="34" t="s">
        <v>29</v>
      </c>
      <c r="D81" s="34" t="s">
        <v>30</v>
      </c>
      <c r="E81" s="34" t="s">
        <v>31</v>
      </c>
      <c r="F81" s="34" t="s">
        <v>43</v>
      </c>
      <c r="G81" s="34" t="s">
        <v>28</v>
      </c>
      <c r="H81" s="34" t="s">
        <v>35</v>
      </c>
      <c r="I81" s="34" t="s">
        <v>44</v>
      </c>
      <c r="J81" s="34" t="s">
        <v>32</v>
      </c>
      <c r="K81" s="34" t="s">
        <v>33</v>
      </c>
      <c r="L81" s="34" t="s">
        <v>0</v>
      </c>
    </row>
    <row r="82" spans="1:12" x14ac:dyDescent="0.2">
      <c r="A82" s="15" t="s">
        <v>2</v>
      </c>
      <c r="B82" s="42"/>
      <c r="C82" s="35"/>
      <c r="D82" s="35"/>
      <c r="E82" s="35"/>
      <c r="F82" s="35"/>
      <c r="G82" s="35"/>
      <c r="H82" s="35"/>
      <c r="I82" s="35"/>
      <c r="J82" s="35"/>
      <c r="K82" s="35"/>
      <c r="L82" s="35"/>
    </row>
    <row r="83" spans="1:12" x14ac:dyDescent="0.2">
      <c r="A83" s="16" t="s">
        <v>3</v>
      </c>
      <c r="B83" s="43"/>
      <c r="C83" s="36"/>
      <c r="D83" s="36"/>
      <c r="E83" s="36"/>
      <c r="F83" s="36"/>
      <c r="G83" s="36"/>
      <c r="H83" s="36"/>
      <c r="I83" s="36"/>
      <c r="J83" s="36"/>
      <c r="K83" s="36"/>
      <c r="L83" s="36"/>
    </row>
    <row r="84" spans="1:12" x14ac:dyDescent="0.2">
      <c r="A84" s="13">
        <v>1</v>
      </c>
      <c r="B84" s="2" t="s">
        <v>5</v>
      </c>
      <c r="C84" s="1">
        <f>C154+C119</f>
        <v>4576947.38</v>
      </c>
      <c r="D84" s="1">
        <f>D119+D154</f>
        <v>1515642.05</v>
      </c>
      <c r="E84" s="1">
        <f>E119+E154</f>
        <v>46351.360000000001</v>
      </c>
      <c r="F84" s="1">
        <v>150587.10999999999</v>
      </c>
      <c r="G84" s="1">
        <v>121734</v>
      </c>
      <c r="H84" s="1">
        <v>254870</v>
      </c>
      <c r="I84" s="1">
        <v>6531.24</v>
      </c>
      <c r="J84" s="1">
        <v>24031.46</v>
      </c>
      <c r="K84" s="1">
        <v>59.81</v>
      </c>
      <c r="L84" s="1">
        <f>SUM(C84:K84)</f>
        <v>6696754.4100000001</v>
      </c>
    </row>
    <row r="85" spans="1:12" x14ac:dyDescent="0.2">
      <c r="A85" s="13">
        <v>2</v>
      </c>
      <c r="B85" s="2" t="s">
        <v>6</v>
      </c>
      <c r="C85" s="1">
        <f t="shared" ref="C85:C103" si="7">C155+C120</f>
        <v>3256322.1500000004</v>
      </c>
      <c r="D85" s="1">
        <f t="shared" ref="D85:E103" si="8">D120+D155</f>
        <v>1025479.39</v>
      </c>
      <c r="E85" s="1">
        <f t="shared" si="8"/>
        <v>82893.19</v>
      </c>
      <c r="F85" s="1">
        <v>62274.559999999998</v>
      </c>
      <c r="G85" s="1">
        <v>49343.839999999997</v>
      </c>
      <c r="H85" s="1">
        <v>0</v>
      </c>
      <c r="I85" s="1">
        <v>5186.13</v>
      </c>
      <c r="J85" s="1">
        <v>19082.169999999998</v>
      </c>
      <c r="K85" s="1">
        <v>0</v>
      </c>
      <c r="L85" s="1">
        <f t="shared" ref="L85:L103" si="9">SUM(C85:K85)</f>
        <v>4500581.43</v>
      </c>
    </row>
    <row r="86" spans="1:12" x14ac:dyDescent="0.2">
      <c r="A86" s="13">
        <v>3</v>
      </c>
      <c r="B86" s="2" t="s">
        <v>21</v>
      </c>
      <c r="C86" s="1">
        <f t="shared" si="7"/>
        <v>3063237.84</v>
      </c>
      <c r="D86" s="1">
        <f t="shared" si="8"/>
        <v>965369.27</v>
      </c>
      <c r="E86" s="1">
        <f t="shared" si="8"/>
        <v>89645.49</v>
      </c>
      <c r="F86" s="1">
        <v>45757.07</v>
      </c>
      <c r="G86" s="1">
        <v>36081.26</v>
      </c>
      <c r="H86" s="1">
        <v>696986</v>
      </c>
      <c r="I86" s="1">
        <v>4841.8900000000003</v>
      </c>
      <c r="J86" s="1">
        <v>17815.57</v>
      </c>
      <c r="K86" s="1">
        <v>0</v>
      </c>
      <c r="L86" s="1">
        <f t="shared" si="9"/>
        <v>4919734.3899999997</v>
      </c>
    </row>
    <row r="87" spans="1:12" x14ac:dyDescent="0.2">
      <c r="A87" s="13">
        <v>4</v>
      </c>
      <c r="B87" s="2" t="s">
        <v>22</v>
      </c>
      <c r="C87" s="1">
        <f t="shared" si="7"/>
        <v>5747341.25</v>
      </c>
      <c r="D87" s="1">
        <f t="shared" si="8"/>
        <v>1503254.95</v>
      </c>
      <c r="E87" s="1">
        <f t="shared" si="8"/>
        <v>68991.41</v>
      </c>
      <c r="F87" s="1">
        <v>430570.69</v>
      </c>
      <c r="G87" s="1">
        <v>431846.89</v>
      </c>
      <c r="H87" s="1">
        <v>446240</v>
      </c>
      <c r="I87" s="1">
        <v>17091.13</v>
      </c>
      <c r="J87" s="1">
        <v>62886.23</v>
      </c>
      <c r="K87" s="1">
        <v>28.14</v>
      </c>
      <c r="L87" s="1">
        <f t="shared" si="9"/>
        <v>8708250.6900000032</v>
      </c>
    </row>
    <row r="88" spans="1:12" x14ac:dyDescent="0.2">
      <c r="A88" s="13">
        <v>5</v>
      </c>
      <c r="B88" s="2" t="s">
        <v>7</v>
      </c>
      <c r="C88" s="1">
        <f t="shared" si="7"/>
        <v>5980703.1899999995</v>
      </c>
      <c r="D88" s="1">
        <f t="shared" si="8"/>
        <v>1974899.8800000001</v>
      </c>
      <c r="E88" s="1">
        <f t="shared" si="8"/>
        <v>29073.43</v>
      </c>
      <c r="F88" s="1">
        <v>282132.75</v>
      </c>
      <c r="G88" s="1">
        <v>225942.02</v>
      </c>
      <c r="H88" s="1">
        <v>428526</v>
      </c>
      <c r="I88" s="1">
        <v>8975.6299999999992</v>
      </c>
      <c r="J88" s="1">
        <v>33025.51</v>
      </c>
      <c r="K88" s="1">
        <v>28.67</v>
      </c>
      <c r="L88" s="1">
        <f t="shared" si="9"/>
        <v>8963307.0800000001</v>
      </c>
    </row>
    <row r="89" spans="1:12" x14ac:dyDescent="0.2">
      <c r="A89" s="13">
        <v>6</v>
      </c>
      <c r="B89" s="2" t="s">
        <v>17</v>
      </c>
      <c r="C89" s="1">
        <f t="shared" si="7"/>
        <v>4241602.7600000007</v>
      </c>
      <c r="D89" s="1">
        <f t="shared" si="8"/>
        <v>648218.88</v>
      </c>
      <c r="E89" s="1">
        <f t="shared" si="8"/>
        <v>156969.84000000003</v>
      </c>
      <c r="F89" s="1">
        <v>143499.96</v>
      </c>
      <c r="G89" s="1">
        <v>106060.48</v>
      </c>
      <c r="H89" s="1">
        <v>11029</v>
      </c>
      <c r="I89" s="1">
        <v>15707.17</v>
      </c>
      <c r="J89" s="1">
        <v>57793.99</v>
      </c>
      <c r="K89" s="1">
        <v>0</v>
      </c>
      <c r="L89" s="1">
        <f t="shared" si="9"/>
        <v>5380882.080000001</v>
      </c>
    </row>
    <row r="90" spans="1:12" x14ac:dyDescent="0.2">
      <c r="A90" s="13">
        <v>7</v>
      </c>
      <c r="B90" s="2" t="s">
        <v>18</v>
      </c>
      <c r="C90" s="1">
        <f t="shared" si="7"/>
        <v>2266726.4499999997</v>
      </c>
      <c r="D90" s="1">
        <f t="shared" si="8"/>
        <v>639089.72</v>
      </c>
      <c r="E90" s="1">
        <f t="shared" si="8"/>
        <v>153395.09999999998</v>
      </c>
      <c r="F90" s="1">
        <v>47202.04</v>
      </c>
      <c r="G90" s="1">
        <v>36546.17</v>
      </c>
      <c r="H90" s="1">
        <v>0</v>
      </c>
      <c r="I90" s="1">
        <v>4580.1099999999997</v>
      </c>
      <c r="J90" s="1">
        <v>16852.34</v>
      </c>
      <c r="K90" s="1">
        <v>0</v>
      </c>
      <c r="L90" s="1">
        <f t="shared" si="9"/>
        <v>3164391.9299999997</v>
      </c>
    </row>
    <row r="91" spans="1:12" x14ac:dyDescent="0.2">
      <c r="A91" s="13">
        <v>8</v>
      </c>
      <c r="B91" s="2" t="s">
        <v>8</v>
      </c>
      <c r="C91" s="1">
        <f t="shared" si="7"/>
        <v>4228325.5599999996</v>
      </c>
      <c r="D91" s="1">
        <f t="shared" si="8"/>
        <v>1327693.3700000001</v>
      </c>
      <c r="E91" s="1">
        <f t="shared" si="8"/>
        <v>57869.979999999996</v>
      </c>
      <c r="F91" s="1">
        <v>113709.25</v>
      </c>
      <c r="G91" s="1">
        <v>91076.15</v>
      </c>
      <c r="H91" s="1">
        <v>7768</v>
      </c>
      <c r="I91" s="1">
        <v>7002.08</v>
      </c>
      <c r="J91" s="1">
        <v>25763.919999999998</v>
      </c>
      <c r="K91" s="1">
        <v>0</v>
      </c>
      <c r="L91" s="1">
        <f t="shared" si="9"/>
        <v>5859208.3100000005</v>
      </c>
    </row>
    <row r="92" spans="1:12" x14ac:dyDescent="0.2">
      <c r="A92" s="13">
        <v>9</v>
      </c>
      <c r="B92" s="2" t="s">
        <v>9</v>
      </c>
      <c r="C92" s="1">
        <f t="shared" si="7"/>
        <v>3674838.18</v>
      </c>
      <c r="D92" s="1">
        <f t="shared" si="8"/>
        <v>1166117.74</v>
      </c>
      <c r="E92" s="1">
        <f t="shared" si="8"/>
        <v>68991.41</v>
      </c>
      <c r="F92" s="1">
        <v>71172.490000000005</v>
      </c>
      <c r="G92" s="1">
        <v>55980.36</v>
      </c>
      <c r="H92" s="1">
        <v>0</v>
      </c>
      <c r="I92" s="1">
        <v>5740.92</v>
      </c>
      <c r="J92" s="1">
        <v>21123.5</v>
      </c>
      <c r="K92" s="1">
        <v>0</v>
      </c>
      <c r="L92" s="1">
        <f t="shared" si="9"/>
        <v>5063964.6000000006</v>
      </c>
    </row>
    <row r="93" spans="1:12" x14ac:dyDescent="0.2">
      <c r="A93" s="13">
        <v>10</v>
      </c>
      <c r="B93" s="2" t="s">
        <v>16</v>
      </c>
      <c r="C93" s="1">
        <f t="shared" si="7"/>
        <v>2416477.7399999998</v>
      </c>
      <c r="D93" s="1">
        <f t="shared" si="8"/>
        <v>663997.88</v>
      </c>
      <c r="E93" s="1">
        <f t="shared" si="8"/>
        <v>145252.63</v>
      </c>
      <c r="F93" s="1">
        <v>53875.83</v>
      </c>
      <c r="G93" s="1">
        <v>41849.050000000003</v>
      </c>
      <c r="H93" s="1">
        <v>0</v>
      </c>
      <c r="I93" s="1">
        <v>5036.5200000000004</v>
      </c>
      <c r="J93" s="1">
        <v>18531.689999999999</v>
      </c>
      <c r="K93" s="1">
        <v>0</v>
      </c>
      <c r="L93" s="1">
        <f t="shared" si="9"/>
        <v>3345021.3399999994</v>
      </c>
    </row>
    <row r="94" spans="1:12" x14ac:dyDescent="0.2">
      <c r="A94" s="13">
        <v>11</v>
      </c>
      <c r="B94" s="2" t="s">
        <v>10</v>
      </c>
      <c r="C94" s="1">
        <f t="shared" si="7"/>
        <v>3763830.58</v>
      </c>
      <c r="D94" s="1">
        <f t="shared" si="8"/>
        <v>1641511.36</v>
      </c>
      <c r="E94" s="1">
        <f t="shared" si="8"/>
        <v>67799.83</v>
      </c>
      <c r="F94" s="1">
        <v>139027.68</v>
      </c>
      <c r="G94" s="1">
        <v>111874.31</v>
      </c>
      <c r="H94" s="1">
        <v>826125</v>
      </c>
      <c r="I94" s="1">
        <v>6050.39</v>
      </c>
      <c r="J94" s="1">
        <v>22262.22</v>
      </c>
      <c r="K94" s="1">
        <v>0</v>
      </c>
      <c r="L94" s="1">
        <f t="shared" si="9"/>
        <v>6578481.3699999992</v>
      </c>
    </row>
    <row r="95" spans="1:12" x14ac:dyDescent="0.2">
      <c r="A95" s="13">
        <v>12</v>
      </c>
      <c r="B95" s="2" t="s">
        <v>11</v>
      </c>
      <c r="C95" s="1">
        <f t="shared" si="7"/>
        <v>3984306.1999999997</v>
      </c>
      <c r="D95" s="1">
        <f t="shared" si="8"/>
        <v>1380575.33</v>
      </c>
      <c r="E95" s="1">
        <f t="shared" si="8"/>
        <v>53302.25</v>
      </c>
      <c r="F95" s="1">
        <v>93566.720000000001</v>
      </c>
      <c r="G95" s="1">
        <v>72962</v>
      </c>
      <c r="H95" s="1">
        <v>247657</v>
      </c>
      <c r="I95" s="1">
        <v>4628.5</v>
      </c>
      <c r="J95" s="1">
        <v>17030.41</v>
      </c>
      <c r="K95" s="1">
        <v>0</v>
      </c>
      <c r="L95" s="1">
        <f t="shared" si="9"/>
        <v>5854028.4099999992</v>
      </c>
    </row>
    <row r="96" spans="1:12" x14ac:dyDescent="0.2">
      <c r="A96" s="13">
        <v>13</v>
      </c>
      <c r="B96" s="2" t="s">
        <v>12</v>
      </c>
      <c r="C96" s="1">
        <f t="shared" si="7"/>
        <v>5657712.0499999998</v>
      </c>
      <c r="D96" s="1">
        <f t="shared" si="8"/>
        <v>1950482.5</v>
      </c>
      <c r="E96" s="1">
        <f t="shared" si="8"/>
        <v>28477.629999999997</v>
      </c>
      <c r="F96" s="1">
        <v>166962.85999999999</v>
      </c>
      <c r="G96" s="1">
        <v>130812.09</v>
      </c>
      <c r="H96" s="1">
        <v>0</v>
      </c>
      <c r="I96" s="1">
        <v>6959.96</v>
      </c>
      <c r="J96" s="1">
        <v>25608.92</v>
      </c>
      <c r="K96" s="1">
        <v>0</v>
      </c>
      <c r="L96" s="1">
        <f t="shared" si="9"/>
        <v>7967016.0099999998</v>
      </c>
    </row>
    <row r="97" spans="1:12" x14ac:dyDescent="0.2">
      <c r="A97" s="13">
        <v>14</v>
      </c>
      <c r="B97" s="2" t="s">
        <v>34</v>
      </c>
      <c r="C97" s="1">
        <f t="shared" si="7"/>
        <v>2825275.37</v>
      </c>
      <c r="D97" s="1">
        <f t="shared" si="8"/>
        <v>1188824.3499999999</v>
      </c>
      <c r="E97" s="1">
        <f t="shared" si="8"/>
        <v>101164.11</v>
      </c>
      <c r="F97" s="1">
        <v>30756.97</v>
      </c>
      <c r="G97" s="1">
        <v>24731.18</v>
      </c>
      <c r="H97" s="1">
        <v>51470</v>
      </c>
      <c r="I97" s="1">
        <v>4561.63</v>
      </c>
      <c r="J97" s="1">
        <v>16784.349999999999</v>
      </c>
      <c r="K97" s="1">
        <v>0</v>
      </c>
      <c r="L97" s="1">
        <f t="shared" si="9"/>
        <v>4243567.96</v>
      </c>
    </row>
    <row r="98" spans="1:12" x14ac:dyDescent="0.2">
      <c r="A98" s="13">
        <v>15</v>
      </c>
      <c r="B98" s="2" t="s">
        <v>27</v>
      </c>
      <c r="C98" s="1">
        <f t="shared" si="7"/>
        <v>3869681.13</v>
      </c>
      <c r="D98" s="1">
        <f t="shared" si="8"/>
        <v>1168954.3399999999</v>
      </c>
      <c r="E98" s="1">
        <f t="shared" si="8"/>
        <v>68991.41</v>
      </c>
      <c r="F98" s="1">
        <v>94255.84</v>
      </c>
      <c r="G98" s="1">
        <v>75505.600000000006</v>
      </c>
      <c r="H98" s="1">
        <v>0</v>
      </c>
      <c r="I98" s="1">
        <v>6821.26</v>
      </c>
      <c r="J98" s="1">
        <v>25098.59</v>
      </c>
      <c r="K98" s="1">
        <v>0</v>
      </c>
      <c r="L98" s="1">
        <f t="shared" si="9"/>
        <v>5309308.169999999</v>
      </c>
    </row>
    <row r="99" spans="1:12" x14ac:dyDescent="0.2">
      <c r="A99" s="13">
        <v>16</v>
      </c>
      <c r="B99" s="2" t="s">
        <v>25</v>
      </c>
      <c r="C99" s="1">
        <f t="shared" si="7"/>
        <v>10033318.370000001</v>
      </c>
      <c r="D99" s="1">
        <f t="shared" si="8"/>
        <v>5155369.62</v>
      </c>
      <c r="E99" s="1">
        <f t="shared" si="8"/>
        <v>1865.6500000000015</v>
      </c>
      <c r="F99" s="1">
        <v>374185.11</v>
      </c>
      <c r="G99" s="1">
        <v>298884.94</v>
      </c>
      <c r="H99" s="1">
        <v>336387</v>
      </c>
      <c r="I99" s="1">
        <v>12266.82</v>
      </c>
      <c r="J99" s="1">
        <v>45135.35</v>
      </c>
      <c r="K99" s="1">
        <v>0</v>
      </c>
      <c r="L99" s="1">
        <f t="shared" si="9"/>
        <v>16257412.860000001</v>
      </c>
    </row>
    <row r="100" spans="1:12" x14ac:dyDescent="0.2">
      <c r="A100" s="13">
        <v>17</v>
      </c>
      <c r="B100" s="2" t="s">
        <v>13</v>
      </c>
      <c r="C100" s="1">
        <f t="shared" si="7"/>
        <v>4490370.41</v>
      </c>
      <c r="D100" s="1">
        <f t="shared" si="8"/>
        <v>1470570.1</v>
      </c>
      <c r="E100" s="1">
        <f t="shared" si="8"/>
        <v>49131.709999999992</v>
      </c>
      <c r="F100" s="1">
        <v>161337.10999999999</v>
      </c>
      <c r="G100" s="1">
        <v>131066.31</v>
      </c>
      <c r="H100" s="1">
        <v>35772</v>
      </c>
      <c r="I100" s="1">
        <v>6652.32</v>
      </c>
      <c r="J100" s="1">
        <v>24476.99</v>
      </c>
      <c r="K100" s="1">
        <v>0</v>
      </c>
      <c r="L100" s="1">
        <f t="shared" si="9"/>
        <v>6369376.9500000002</v>
      </c>
    </row>
    <row r="101" spans="1:12" x14ac:dyDescent="0.2">
      <c r="A101" s="13">
        <v>18</v>
      </c>
      <c r="B101" s="2" t="s">
        <v>4</v>
      </c>
      <c r="C101" s="1">
        <f t="shared" si="7"/>
        <v>43842797.420000002</v>
      </c>
      <c r="D101" s="1">
        <f t="shared" si="8"/>
        <v>16446811.959999999</v>
      </c>
      <c r="E101" s="1">
        <f t="shared" si="8"/>
        <v>-24547.74</v>
      </c>
      <c r="F101" s="1">
        <v>1518525.87</v>
      </c>
      <c r="G101" s="1">
        <v>1505092.02</v>
      </c>
      <c r="H101" s="1">
        <v>1508</v>
      </c>
      <c r="I101" s="1">
        <v>40495.9</v>
      </c>
      <c r="J101" s="1">
        <v>149003.26999999999</v>
      </c>
      <c r="K101" s="1">
        <v>1231.31</v>
      </c>
      <c r="L101" s="1">
        <f t="shared" si="9"/>
        <v>63480918.010000005</v>
      </c>
    </row>
    <row r="102" spans="1:12" x14ac:dyDescent="0.2">
      <c r="A102" s="13">
        <v>19</v>
      </c>
      <c r="B102" s="2" t="s">
        <v>14</v>
      </c>
      <c r="C102" s="1">
        <f t="shared" si="7"/>
        <v>4678261.03</v>
      </c>
      <c r="D102" s="1">
        <f t="shared" si="8"/>
        <v>1902702.35</v>
      </c>
      <c r="E102" s="1">
        <f t="shared" si="8"/>
        <v>42975.209999999992</v>
      </c>
      <c r="F102" s="1">
        <v>123659.33</v>
      </c>
      <c r="G102" s="1">
        <v>98987.77</v>
      </c>
      <c r="H102" s="1">
        <v>45320</v>
      </c>
      <c r="I102" s="1">
        <v>6238.04</v>
      </c>
      <c r="J102" s="1">
        <v>22952.67</v>
      </c>
      <c r="K102" s="1">
        <v>0</v>
      </c>
      <c r="L102" s="1">
        <f t="shared" si="9"/>
        <v>6921096.4000000004</v>
      </c>
    </row>
    <row r="103" spans="1:12" x14ac:dyDescent="0.2">
      <c r="A103" s="13">
        <v>20</v>
      </c>
      <c r="B103" s="2" t="s">
        <v>15</v>
      </c>
      <c r="C103" s="1">
        <f t="shared" si="7"/>
        <v>4421443.37</v>
      </c>
      <c r="D103" s="1">
        <f t="shared" si="8"/>
        <v>1337941.96</v>
      </c>
      <c r="E103" s="1">
        <f t="shared" si="8"/>
        <v>59458.710000000006</v>
      </c>
      <c r="F103" s="1">
        <v>198926.81</v>
      </c>
      <c r="G103" s="1">
        <v>156108.04</v>
      </c>
      <c r="H103" s="1">
        <v>433878</v>
      </c>
      <c r="I103" s="1">
        <v>8341.26</v>
      </c>
      <c r="J103" s="1">
        <v>30691.48</v>
      </c>
      <c r="K103" s="1">
        <v>0</v>
      </c>
      <c r="L103" s="1">
        <f t="shared" si="9"/>
        <v>6646789.6299999999</v>
      </c>
    </row>
    <row r="104" spans="1:12" x14ac:dyDescent="0.2">
      <c r="A104" s="44" t="s">
        <v>0</v>
      </c>
      <c r="B104" s="45"/>
      <c r="C104" s="17">
        <f>SUM(C84:C103)</f>
        <v>127019518.43000001</v>
      </c>
      <c r="D104" s="17">
        <f t="shared" ref="D104:L104" si="10">SUM(D84:D103)</f>
        <v>45073507.000000007</v>
      </c>
      <c r="E104" s="17">
        <f t="shared" si="10"/>
        <v>1348052.6099999999</v>
      </c>
      <c r="F104" s="17">
        <f>SUM(F84:F103)</f>
        <v>4301986.05</v>
      </c>
      <c r="G104" s="17">
        <f>SUM(G84:G103)</f>
        <v>3802484.4800000004</v>
      </c>
      <c r="H104" s="17">
        <f t="shared" si="10"/>
        <v>3823536</v>
      </c>
      <c r="I104" s="17">
        <f t="shared" si="10"/>
        <v>183708.90000000002</v>
      </c>
      <c r="J104" s="17">
        <f t="shared" si="10"/>
        <v>675950.62999999989</v>
      </c>
      <c r="K104" s="17">
        <f t="shared" si="10"/>
        <v>1347.9299999999998</v>
      </c>
      <c r="L104" s="17">
        <f t="shared" si="10"/>
        <v>186230092.03</v>
      </c>
    </row>
    <row r="110" spans="1:12" ht="16.5" x14ac:dyDescent="0.25">
      <c r="A110" s="28" t="s">
        <v>20</v>
      </c>
      <c r="B110" s="28"/>
      <c r="C110" s="28"/>
      <c r="D110" s="28"/>
      <c r="E110" s="28"/>
      <c r="F110" s="28"/>
    </row>
    <row r="111" spans="1:12" ht="15" x14ac:dyDescent="0.2">
      <c r="A111" s="29" t="s">
        <v>24</v>
      </c>
      <c r="B111" s="29"/>
      <c r="C111" s="29"/>
      <c r="D111" s="29"/>
      <c r="E111" s="29"/>
      <c r="F111" s="29"/>
    </row>
    <row r="112" spans="1:12" ht="14.25" x14ac:dyDescent="0.2">
      <c r="A112" s="30" t="s">
        <v>23</v>
      </c>
      <c r="B112" s="30"/>
      <c r="C112" s="30"/>
      <c r="D112" s="30"/>
      <c r="E112" s="30"/>
      <c r="F112" s="30"/>
    </row>
    <row r="113" spans="1:6" x14ac:dyDescent="0.2">
      <c r="B113" s="7" t="s">
        <v>19</v>
      </c>
      <c r="F113" s="8"/>
    </row>
    <row r="114" spans="1:6" x14ac:dyDescent="0.2">
      <c r="A114" s="47" t="s">
        <v>45</v>
      </c>
      <c r="B114" s="47"/>
      <c r="C114" s="47"/>
      <c r="D114" s="47"/>
      <c r="E114" s="47"/>
      <c r="F114" s="47"/>
    </row>
    <row r="115" spans="1:6" x14ac:dyDescent="0.2">
      <c r="F115" s="4" t="s">
        <v>26</v>
      </c>
    </row>
    <row r="116" spans="1:6" x14ac:dyDescent="0.2">
      <c r="A116" s="18" t="s">
        <v>1</v>
      </c>
      <c r="B116" s="31" t="s">
        <v>36</v>
      </c>
      <c r="C116" s="34" t="s">
        <v>29</v>
      </c>
      <c r="D116" s="34" t="s">
        <v>30</v>
      </c>
      <c r="E116" s="34" t="s">
        <v>31</v>
      </c>
      <c r="F116" s="34" t="s">
        <v>0</v>
      </c>
    </row>
    <row r="117" spans="1:6" x14ac:dyDescent="0.2">
      <c r="A117" s="19" t="s">
        <v>2</v>
      </c>
      <c r="B117" s="32"/>
      <c r="C117" s="35"/>
      <c r="D117" s="35"/>
      <c r="E117" s="35"/>
      <c r="F117" s="35"/>
    </row>
    <row r="118" spans="1:6" x14ac:dyDescent="0.2">
      <c r="A118" s="20" t="s">
        <v>3</v>
      </c>
      <c r="B118" s="33"/>
      <c r="C118" s="36"/>
      <c r="D118" s="36"/>
      <c r="E118" s="36"/>
      <c r="F118" s="36"/>
    </row>
    <row r="119" spans="1:6" x14ac:dyDescent="0.2">
      <c r="A119" s="23">
        <v>1</v>
      </c>
      <c r="B119" s="5" t="s">
        <v>5</v>
      </c>
      <c r="C119" s="6">
        <v>23979.05</v>
      </c>
      <c r="D119" s="6">
        <v>5347.2</v>
      </c>
      <c r="E119" s="6">
        <v>-31895.83</v>
      </c>
      <c r="F119" s="6">
        <f t="shared" ref="F119:F138" si="11">SUM(C119:E119)</f>
        <v>-2569.5800000000017</v>
      </c>
    </row>
    <row r="120" spans="1:6" x14ac:dyDescent="0.2">
      <c r="A120" s="23">
        <v>2</v>
      </c>
      <c r="B120" s="5" t="s">
        <v>6</v>
      </c>
      <c r="C120" s="6">
        <v>18829.41</v>
      </c>
      <c r="D120" s="6">
        <v>2170.4299999999998</v>
      </c>
      <c r="E120" s="6">
        <v>-31895.83</v>
      </c>
      <c r="F120" s="6">
        <f t="shared" si="11"/>
        <v>-10895.990000000002</v>
      </c>
    </row>
    <row r="121" spans="1:6" x14ac:dyDescent="0.2">
      <c r="A121" s="23">
        <v>3</v>
      </c>
      <c r="B121" s="5" t="s">
        <v>21</v>
      </c>
      <c r="C121" s="6">
        <v>18267.57</v>
      </c>
      <c r="D121" s="6">
        <v>1759.84</v>
      </c>
      <c r="E121" s="6">
        <v>-31895.83</v>
      </c>
      <c r="F121" s="6">
        <f t="shared" si="11"/>
        <v>-11868.420000000002</v>
      </c>
    </row>
    <row r="122" spans="1:6" x14ac:dyDescent="0.2">
      <c r="A122" s="23">
        <v>4</v>
      </c>
      <c r="B122" s="5" t="s">
        <v>22</v>
      </c>
      <c r="C122" s="6">
        <v>56576.81</v>
      </c>
      <c r="D122" s="6">
        <v>48621.82</v>
      </c>
      <c r="E122" s="6">
        <v>-31895.83</v>
      </c>
      <c r="F122" s="6">
        <f t="shared" si="11"/>
        <v>73302.8</v>
      </c>
    </row>
    <row r="123" spans="1:6" x14ac:dyDescent="0.2">
      <c r="A123" s="23">
        <v>5</v>
      </c>
      <c r="B123" s="5" t="s">
        <v>7</v>
      </c>
      <c r="C123" s="6">
        <v>36482.68</v>
      </c>
      <c r="D123" s="6">
        <v>13887.03</v>
      </c>
      <c r="E123" s="6">
        <v>-31895.83</v>
      </c>
      <c r="F123" s="6">
        <f t="shared" si="11"/>
        <v>18473.879999999997</v>
      </c>
    </row>
    <row r="124" spans="1:6" x14ac:dyDescent="0.2">
      <c r="A124" s="23">
        <v>6</v>
      </c>
      <c r="B124" s="5" t="s">
        <v>17</v>
      </c>
      <c r="C124" s="6">
        <v>22733.279999999999</v>
      </c>
      <c r="D124" s="6">
        <v>3338.59</v>
      </c>
      <c r="E124" s="6">
        <v>-31895.83</v>
      </c>
      <c r="F124" s="6">
        <f t="shared" si="11"/>
        <v>-5823.9600000000028</v>
      </c>
    </row>
    <row r="125" spans="1:6" x14ac:dyDescent="0.2">
      <c r="A125" s="23">
        <v>7</v>
      </c>
      <c r="B125" s="5" t="s">
        <v>18</v>
      </c>
      <c r="C125" s="6">
        <v>15967.82</v>
      </c>
      <c r="D125" s="6">
        <v>1121.1500000000001</v>
      </c>
      <c r="E125" s="6">
        <v>-31895.83</v>
      </c>
      <c r="F125" s="6">
        <f t="shared" si="11"/>
        <v>-14806.86</v>
      </c>
    </row>
    <row r="126" spans="1:6" x14ac:dyDescent="0.2">
      <c r="A126" s="23">
        <v>8</v>
      </c>
      <c r="B126" s="5" t="s">
        <v>8</v>
      </c>
      <c r="C126" s="6">
        <v>20558.52</v>
      </c>
      <c r="D126" s="6">
        <v>4348.04</v>
      </c>
      <c r="E126" s="6">
        <v>-31895.83</v>
      </c>
      <c r="F126" s="6">
        <f t="shared" si="11"/>
        <v>-6989.27</v>
      </c>
    </row>
    <row r="127" spans="1:6" x14ac:dyDescent="0.2">
      <c r="A127" s="23">
        <v>9</v>
      </c>
      <c r="B127" s="5" t="s">
        <v>9</v>
      </c>
      <c r="C127" s="6">
        <v>20238.490000000002</v>
      </c>
      <c r="D127" s="6">
        <v>2298.9</v>
      </c>
      <c r="E127" s="6">
        <v>-31895.83</v>
      </c>
      <c r="F127" s="6">
        <f t="shared" si="11"/>
        <v>-9358.4399999999987</v>
      </c>
    </row>
    <row r="128" spans="1:6" x14ac:dyDescent="0.2">
      <c r="A128" s="23">
        <v>10</v>
      </c>
      <c r="B128" s="5" t="s">
        <v>16</v>
      </c>
      <c r="C128" s="6">
        <v>18457.419999999998</v>
      </c>
      <c r="D128" s="6">
        <v>1426.01</v>
      </c>
      <c r="E128" s="6">
        <v>-31895.83</v>
      </c>
      <c r="F128" s="6">
        <f t="shared" si="11"/>
        <v>-12012.400000000005</v>
      </c>
    </row>
    <row r="129" spans="1:12" x14ac:dyDescent="0.2">
      <c r="A129" s="23">
        <v>11</v>
      </c>
      <c r="B129" s="5" t="s">
        <v>10</v>
      </c>
      <c r="C129" s="6">
        <v>25690.47</v>
      </c>
      <c r="D129" s="6">
        <v>3724.74</v>
      </c>
      <c r="E129" s="6">
        <v>-31895.83</v>
      </c>
      <c r="F129" s="6">
        <f t="shared" si="11"/>
        <v>-2480.6200000000026</v>
      </c>
    </row>
    <row r="130" spans="1:12" x14ac:dyDescent="0.2">
      <c r="A130" s="23">
        <v>12</v>
      </c>
      <c r="B130" s="5" t="s">
        <v>11</v>
      </c>
      <c r="C130" s="6">
        <v>43555.67</v>
      </c>
      <c r="D130" s="6">
        <v>3399.24</v>
      </c>
      <c r="E130" s="6">
        <v>-31895.83</v>
      </c>
      <c r="F130" s="6">
        <f t="shared" si="11"/>
        <v>15059.079999999994</v>
      </c>
    </row>
    <row r="131" spans="1:12" x14ac:dyDescent="0.2">
      <c r="A131" s="23">
        <v>13</v>
      </c>
      <c r="B131" s="5" t="s">
        <v>12</v>
      </c>
      <c r="C131" s="6">
        <v>28388.5</v>
      </c>
      <c r="D131" s="6">
        <v>4979.7</v>
      </c>
      <c r="E131" s="6">
        <v>-31895.83</v>
      </c>
      <c r="F131" s="6">
        <f t="shared" si="11"/>
        <v>1472.3699999999953</v>
      </c>
    </row>
    <row r="132" spans="1:12" x14ac:dyDescent="0.2">
      <c r="A132" s="23">
        <v>14</v>
      </c>
      <c r="B132" s="5" t="s">
        <v>34</v>
      </c>
      <c r="C132" s="6">
        <v>17395.189999999999</v>
      </c>
      <c r="D132" s="6">
        <v>961.93</v>
      </c>
      <c r="E132" s="6">
        <v>-31895.83</v>
      </c>
      <c r="F132" s="6">
        <f t="shared" si="11"/>
        <v>-13538.710000000003</v>
      </c>
    </row>
    <row r="133" spans="1:12" x14ac:dyDescent="0.2">
      <c r="A133" s="23">
        <v>15</v>
      </c>
      <c r="B133" s="5" t="s">
        <v>27</v>
      </c>
      <c r="C133" s="6">
        <v>21274.06</v>
      </c>
      <c r="D133" s="6">
        <v>2638.63</v>
      </c>
      <c r="E133" s="6">
        <v>-31895.83</v>
      </c>
      <c r="F133" s="6">
        <f t="shared" si="11"/>
        <v>-7983.1399999999994</v>
      </c>
    </row>
    <row r="134" spans="1:12" x14ac:dyDescent="0.2">
      <c r="A134" s="23">
        <v>16</v>
      </c>
      <c r="B134" s="5" t="s">
        <v>25</v>
      </c>
      <c r="C134" s="6">
        <v>42650.15</v>
      </c>
      <c r="D134" s="6">
        <v>11324.89</v>
      </c>
      <c r="E134" s="6">
        <v>-31895.83</v>
      </c>
      <c r="F134" s="6">
        <f t="shared" si="11"/>
        <v>22079.21</v>
      </c>
    </row>
    <row r="135" spans="1:12" x14ac:dyDescent="0.2">
      <c r="A135" s="23">
        <v>17</v>
      </c>
      <c r="B135" s="5" t="s">
        <v>13</v>
      </c>
      <c r="C135" s="6">
        <v>27767.54</v>
      </c>
      <c r="D135" s="6">
        <v>6109.11</v>
      </c>
      <c r="E135" s="6">
        <v>-31895.83</v>
      </c>
      <c r="F135" s="6">
        <f t="shared" si="11"/>
        <v>1980.8199999999997</v>
      </c>
    </row>
    <row r="136" spans="1:12" x14ac:dyDescent="0.2">
      <c r="A136" s="23">
        <v>18</v>
      </c>
      <c r="B136" s="5" t="s">
        <v>4</v>
      </c>
      <c r="C136" s="6">
        <v>149679.72</v>
      </c>
      <c r="D136" s="6">
        <v>80085.67</v>
      </c>
      <c r="E136" s="6">
        <v>-31895.83</v>
      </c>
      <c r="F136" s="6">
        <f t="shared" si="11"/>
        <v>197869.56</v>
      </c>
    </row>
    <row r="137" spans="1:12" x14ac:dyDescent="0.2">
      <c r="A137" s="23">
        <v>19</v>
      </c>
      <c r="B137" s="5" t="s">
        <v>14</v>
      </c>
      <c r="C137" s="6">
        <v>19099.66</v>
      </c>
      <c r="D137" s="6">
        <v>3191.09</v>
      </c>
      <c r="E137" s="6">
        <v>-31895.83</v>
      </c>
      <c r="F137" s="6">
        <f t="shared" si="11"/>
        <v>-9605.0800000000017</v>
      </c>
    </row>
    <row r="138" spans="1:12" x14ac:dyDescent="0.2">
      <c r="A138" s="23">
        <v>20</v>
      </c>
      <c r="B138" s="5" t="s">
        <v>15</v>
      </c>
      <c r="C138" s="6">
        <v>29474.82</v>
      </c>
      <c r="D138" s="6">
        <v>9824.99</v>
      </c>
      <c r="E138" s="6">
        <v>-31895.86</v>
      </c>
      <c r="F138" s="6">
        <f t="shared" si="11"/>
        <v>7403.9499999999971</v>
      </c>
    </row>
    <row r="139" spans="1:12" x14ac:dyDescent="0.2">
      <c r="A139" s="48" t="s">
        <v>0</v>
      </c>
      <c r="B139" s="49"/>
      <c r="C139" s="21">
        <f>SUM(C119:C138)</f>
        <v>657066.82999999996</v>
      </c>
      <c r="D139" s="21">
        <f t="shared" ref="D139:F139" si="12">SUM(D119:D138)</f>
        <v>210558.99999999997</v>
      </c>
      <c r="E139" s="21">
        <f t="shared" si="12"/>
        <v>-637916.63000000012</v>
      </c>
      <c r="F139" s="21">
        <f t="shared" si="12"/>
        <v>229709.19999999995</v>
      </c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16.5" x14ac:dyDescent="0.25">
      <c r="A143" s="37" t="s">
        <v>20</v>
      </c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</row>
    <row r="144" spans="1:12" ht="15" x14ac:dyDescent="0.2">
      <c r="A144" s="38" t="s">
        <v>24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</row>
    <row r="145" spans="1:12" ht="14.25" x14ac:dyDescent="0.2">
      <c r="A145" s="39" t="s">
        <v>23</v>
      </c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</row>
    <row r="146" spans="1:12" ht="14.25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x14ac:dyDescent="0.2">
      <c r="A147" s="40" t="s">
        <v>37</v>
      </c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</row>
    <row r="148" spans="1:12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 x14ac:dyDescent="0.2">
      <c r="A149" s="40" t="s">
        <v>40</v>
      </c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 s="12"/>
    </row>
    <row r="151" spans="1:12" x14ac:dyDescent="0.2">
      <c r="A151" s="14" t="s">
        <v>1</v>
      </c>
      <c r="B151" s="41" t="s">
        <v>36</v>
      </c>
      <c r="C151" s="34" t="s">
        <v>29</v>
      </c>
      <c r="D151" s="34" t="s">
        <v>30</v>
      </c>
      <c r="E151" s="34" t="s">
        <v>31</v>
      </c>
      <c r="F151" s="34" t="s">
        <v>43</v>
      </c>
      <c r="G151" s="34" t="s">
        <v>28</v>
      </c>
      <c r="H151" s="34" t="s">
        <v>35</v>
      </c>
      <c r="I151" s="34" t="s">
        <v>44</v>
      </c>
      <c r="J151" s="34" t="s">
        <v>32</v>
      </c>
      <c r="K151" s="34" t="s">
        <v>33</v>
      </c>
      <c r="L151" s="34" t="s">
        <v>0</v>
      </c>
    </row>
    <row r="152" spans="1:12" x14ac:dyDescent="0.2">
      <c r="A152" s="15" t="s">
        <v>2</v>
      </c>
      <c r="B152" s="42"/>
      <c r="C152" s="35"/>
      <c r="D152" s="35"/>
      <c r="E152" s="35"/>
      <c r="F152" s="35"/>
      <c r="G152" s="35"/>
      <c r="H152" s="35"/>
      <c r="I152" s="35"/>
      <c r="J152" s="35"/>
      <c r="K152" s="35"/>
      <c r="L152" s="35"/>
    </row>
    <row r="153" spans="1:12" x14ac:dyDescent="0.2">
      <c r="A153" s="16" t="s">
        <v>3</v>
      </c>
      <c r="B153" s="43"/>
      <c r="C153" s="36"/>
      <c r="D153" s="36"/>
      <c r="E153" s="36"/>
      <c r="F153" s="36"/>
      <c r="G153" s="36"/>
      <c r="H153" s="36"/>
      <c r="I153" s="36"/>
      <c r="J153" s="36"/>
      <c r="K153" s="36"/>
      <c r="L153" s="36"/>
    </row>
    <row r="154" spans="1:12" x14ac:dyDescent="0.2">
      <c r="A154" s="13">
        <v>1</v>
      </c>
      <c r="B154" s="2" t="s">
        <v>5</v>
      </c>
      <c r="C154" s="1">
        <v>4552968.33</v>
      </c>
      <c r="D154" s="1">
        <v>1510294.85</v>
      </c>
      <c r="E154" s="1">
        <v>78247.19</v>
      </c>
      <c r="F154" s="1">
        <v>150587.10999999999</v>
      </c>
      <c r="G154" s="1">
        <v>121734</v>
      </c>
      <c r="H154" s="1">
        <v>254870</v>
      </c>
      <c r="I154" s="1">
        <v>6531.24</v>
      </c>
      <c r="J154" s="1">
        <v>24031.46</v>
      </c>
      <c r="K154" s="1">
        <v>59.81</v>
      </c>
      <c r="L154" s="1">
        <f>SUM(C154:K154)</f>
        <v>6699323.9900000002</v>
      </c>
    </row>
    <row r="155" spans="1:12" x14ac:dyDescent="0.2">
      <c r="A155" s="13">
        <v>2</v>
      </c>
      <c r="B155" s="2" t="s">
        <v>6</v>
      </c>
      <c r="C155" s="1">
        <v>3237492.74</v>
      </c>
      <c r="D155" s="1">
        <v>1023308.96</v>
      </c>
      <c r="E155" s="1">
        <v>114789.02</v>
      </c>
      <c r="F155" s="1">
        <v>62274.559999999998</v>
      </c>
      <c r="G155" s="1">
        <v>49343.839999999997</v>
      </c>
      <c r="H155" s="1">
        <v>0</v>
      </c>
      <c r="I155" s="1">
        <v>5186.13</v>
      </c>
      <c r="J155" s="1">
        <v>19082.169999999998</v>
      </c>
      <c r="K155" s="1">
        <v>0</v>
      </c>
      <c r="L155" s="1">
        <f t="shared" ref="L155:L173" si="13">SUM(C155:K155)</f>
        <v>4511477.419999999</v>
      </c>
    </row>
    <row r="156" spans="1:12" x14ac:dyDescent="0.2">
      <c r="A156" s="13">
        <v>3</v>
      </c>
      <c r="B156" s="2" t="s">
        <v>21</v>
      </c>
      <c r="C156" s="1">
        <v>3044970.27</v>
      </c>
      <c r="D156" s="1">
        <v>963609.43</v>
      </c>
      <c r="E156" s="1">
        <v>121541.32</v>
      </c>
      <c r="F156" s="1">
        <v>45757.07</v>
      </c>
      <c r="G156" s="1">
        <v>36081.26</v>
      </c>
      <c r="H156" s="1">
        <v>696986</v>
      </c>
      <c r="I156" s="1">
        <v>4841.8900000000003</v>
      </c>
      <c r="J156" s="1">
        <v>17815.57</v>
      </c>
      <c r="K156" s="1">
        <v>0</v>
      </c>
      <c r="L156" s="1">
        <f t="shared" si="13"/>
        <v>4931602.8099999996</v>
      </c>
    </row>
    <row r="157" spans="1:12" x14ac:dyDescent="0.2">
      <c r="A157" s="13">
        <v>4</v>
      </c>
      <c r="B157" s="2" t="s">
        <v>22</v>
      </c>
      <c r="C157" s="1">
        <v>5690764.4400000004</v>
      </c>
      <c r="D157" s="1">
        <v>1454633.13</v>
      </c>
      <c r="E157" s="1">
        <v>100887.24</v>
      </c>
      <c r="F157" s="1">
        <v>430570.69</v>
      </c>
      <c r="G157" s="1">
        <v>431846.89</v>
      </c>
      <c r="H157" s="1">
        <v>446240</v>
      </c>
      <c r="I157" s="1">
        <v>17091.13</v>
      </c>
      <c r="J157" s="1">
        <v>62886.23</v>
      </c>
      <c r="K157" s="1">
        <v>28.14</v>
      </c>
      <c r="L157" s="1">
        <f t="shared" si="13"/>
        <v>8634947.8900000025</v>
      </c>
    </row>
    <row r="158" spans="1:12" x14ac:dyDescent="0.2">
      <c r="A158" s="13">
        <v>5</v>
      </c>
      <c r="B158" s="2" t="s">
        <v>7</v>
      </c>
      <c r="C158" s="1">
        <v>5944220.5099999998</v>
      </c>
      <c r="D158" s="1">
        <v>1961012.85</v>
      </c>
      <c r="E158" s="1">
        <v>60969.26</v>
      </c>
      <c r="F158" s="1">
        <v>282132.75</v>
      </c>
      <c r="G158" s="1">
        <v>225942.02</v>
      </c>
      <c r="H158" s="1">
        <v>428526</v>
      </c>
      <c r="I158" s="1">
        <v>8975.6299999999992</v>
      </c>
      <c r="J158" s="1">
        <v>33025.51</v>
      </c>
      <c r="K158" s="1">
        <v>28.67</v>
      </c>
      <c r="L158" s="1">
        <f t="shared" si="13"/>
        <v>8944833.1999999993</v>
      </c>
    </row>
    <row r="159" spans="1:12" x14ac:dyDescent="0.2">
      <c r="A159" s="13">
        <v>6</v>
      </c>
      <c r="B159" s="2" t="s">
        <v>17</v>
      </c>
      <c r="C159" s="1">
        <v>4218869.4800000004</v>
      </c>
      <c r="D159" s="1">
        <v>644880.29</v>
      </c>
      <c r="E159" s="1">
        <v>188865.67</v>
      </c>
      <c r="F159" s="1">
        <v>143499.96</v>
      </c>
      <c r="G159" s="1">
        <v>106060.48</v>
      </c>
      <c r="H159" s="1">
        <v>11029</v>
      </c>
      <c r="I159" s="1">
        <v>15707.17</v>
      </c>
      <c r="J159" s="1">
        <v>57793.99</v>
      </c>
      <c r="K159" s="1">
        <v>0</v>
      </c>
      <c r="L159" s="1">
        <f t="shared" si="13"/>
        <v>5386706.040000001</v>
      </c>
    </row>
    <row r="160" spans="1:12" x14ac:dyDescent="0.2">
      <c r="A160" s="13">
        <v>7</v>
      </c>
      <c r="B160" s="2" t="s">
        <v>18</v>
      </c>
      <c r="C160" s="1">
        <v>2250758.63</v>
      </c>
      <c r="D160" s="1">
        <v>637968.56999999995</v>
      </c>
      <c r="E160" s="1">
        <v>185290.93</v>
      </c>
      <c r="F160" s="1">
        <v>47202.04</v>
      </c>
      <c r="G160" s="1">
        <v>36546.17</v>
      </c>
      <c r="H160" s="1">
        <v>0</v>
      </c>
      <c r="I160" s="1">
        <v>4580.1099999999997</v>
      </c>
      <c r="J160" s="1">
        <v>16852.34</v>
      </c>
      <c r="K160" s="1">
        <v>0</v>
      </c>
      <c r="L160" s="1">
        <f t="shared" si="13"/>
        <v>3179198.7899999996</v>
      </c>
    </row>
    <row r="161" spans="1:12" x14ac:dyDescent="0.2">
      <c r="A161" s="13">
        <v>8</v>
      </c>
      <c r="B161" s="2" t="s">
        <v>8</v>
      </c>
      <c r="C161" s="1">
        <v>4207767.04</v>
      </c>
      <c r="D161" s="1">
        <v>1323345.33</v>
      </c>
      <c r="E161" s="1">
        <v>89765.81</v>
      </c>
      <c r="F161" s="1">
        <v>113709.25</v>
      </c>
      <c r="G161" s="1">
        <v>91076.15</v>
      </c>
      <c r="H161" s="1">
        <v>7768</v>
      </c>
      <c r="I161" s="1">
        <v>7002.08</v>
      </c>
      <c r="J161" s="1">
        <v>25763.919999999998</v>
      </c>
      <c r="K161" s="1">
        <v>0</v>
      </c>
      <c r="L161" s="1">
        <f t="shared" si="13"/>
        <v>5866197.5800000001</v>
      </c>
    </row>
    <row r="162" spans="1:12" x14ac:dyDescent="0.2">
      <c r="A162" s="13">
        <v>9</v>
      </c>
      <c r="B162" s="2" t="s">
        <v>9</v>
      </c>
      <c r="C162" s="1">
        <v>3654599.69</v>
      </c>
      <c r="D162" s="1">
        <v>1163818.8400000001</v>
      </c>
      <c r="E162" s="1">
        <v>100887.24</v>
      </c>
      <c r="F162" s="1">
        <v>71172.490000000005</v>
      </c>
      <c r="G162" s="1">
        <v>55980.36</v>
      </c>
      <c r="H162" s="1">
        <v>0</v>
      </c>
      <c r="I162" s="1">
        <v>5740.92</v>
      </c>
      <c r="J162" s="1">
        <v>21123.5</v>
      </c>
      <c r="K162" s="1">
        <v>0</v>
      </c>
      <c r="L162" s="1">
        <f t="shared" si="13"/>
        <v>5073323.040000001</v>
      </c>
    </row>
    <row r="163" spans="1:12" x14ac:dyDescent="0.2">
      <c r="A163" s="13">
        <v>10</v>
      </c>
      <c r="B163" s="2" t="s">
        <v>16</v>
      </c>
      <c r="C163" s="1">
        <v>2398020.3199999998</v>
      </c>
      <c r="D163" s="1">
        <v>662571.87</v>
      </c>
      <c r="E163" s="1">
        <v>177148.46</v>
      </c>
      <c r="F163" s="1">
        <v>53875.83</v>
      </c>
      <c r="G163" s="1">
        <v>41849.050000000003</v>
      </c>
      <c r="H163" s="1">
        <v>0</v>
      </c>
      <c r="I163" s="1">
        <v>5036.5200000000004</v>
      </c>
      <c r="J163" s="1">
        <v>18531.689999999999</v>
      </c>
      <c r="K163" s="1">
        <v>0</v>
      </c>
      <c r="L163" s="1">
        <f t="shared" si="13"/>
        <v>3357033.7399999998</v>
      </c>
    </row>
    <row r="164" spans="1:12" x14ac:dyDescent="0.2">
      <c r="A164" s="13">
        <v>11</v>
      </c>
      <c r="B164" s="2" t="s">
        <v>10</v>
      </c>
      <c r="C164" s="1">
        <v>3738140.11</v>
      </c>
      <c r="D164" s="1">
        <v>1637786.62</v>
      </c>
      <c r="E164" s="1">
        <v>99695.66</v>
      </c>
      <c r="F164" s="1">
        <v>139027.68</v>
      </c>
      <c r="G164" s="1">
        <v>111874.31</v>
      </c>
      <c r="H164" s="1">
        <v>826125</v>
      </c>
      <c r="I164" s="1">
        <v>6050.39</v>
      </c>
      <c r="J164" s="1">
        <v>22262.22</v>
      </c>
      <c r="K164" s="1">
        <v>0</v>
      </c>
      <c r="L164" s="1">
        <f t="shared" si="13"/>
        <v>6580961.9899999993</v>
      </c>
    </row>
    <row r="165" spans="1:12" x14ac:dyDescent="0.2">
      <c r="A165" s="13">
        <v>12</v>
      </c>
      <c r="B165" s="2" t="s">
        <v>11</v>
      </c>
      <c r="C165" s="1">
        <v>3940750.53</v>
      </c>
      <c r="D165" s="1">
        <v>1377176.09</v>
      </c>
      <c r="E165" s="1">
        <v>85198.080000000002</v>
      </c>
      <c r="F165" s="1">
        <v>93566.720000000001</v>
      </c>
      <c r="G165" s="1">
        <v>72962</v>
      </c>
      <c r="H165" s="1">
        <v>247657</v>
      </c>
      <c r="I165" s="1">
        <v>4628.5</v>
      </c>
      <c r="J165" s="1">
        <v>17030.41</v>
      </c>
      <c r="K165" s="1">
        <v>0</v>
      </c>
      <c r="L165" s="1">
        <f t="shared" si="13"/>
        <v>5838969.3300000001</v>
      </c>
    </row>
    <row r="166" spans="1:12" x14ac:dyDescent="0.2">
      <c r="A166" s="13">
        <v>13</v>
      </c>
      <c r="B166" s="2" t="s">
        <v>12</v>
      </c>
      <c r="C166" s="1">
        <v>5629323.5499999998</v>
      </c>
      <c r="D166" s="1">
        <v>1945502.8</v>
      </c>
      <c r="E166" s="1">
        <v>60373.46</v>
      </c>
      <c r="F166" s="1">
        <v>166962.85999999999</v>
      </c>
      <c r="G166" s="1">
        <v>130812.09</v>
      </c>
      <c r="H166" s="1">
        <v>0</v>
      </c>
      <c r="I166" s="1">
        <v>6959.96</v>
      </c>
      <c r="J166" s="1">
        <v>25608.92</v>
      </c>
      <c r="K166" s="1">
        <v>0</v>
      </c>
      <c r="L166" s="1">
        <f t="shared" si="13"/>
        <v>7965543.6399999997</v>
      </c>
    </row>
    <row r="167" spans="1:12" x14ac:dyDescent="0.2">
      <c r="A167" s="13">
        <v>14</v>
      </c>
      <c r="B167" s="2" t="s">
        <v>34</v>
      </c>
      <c r="C167" s="1">
        <v>2807880.18</v>
      </c>
      <c r="D167" s="1">
        <v>1187862.42</v>
      </c>
      <c r="E167" s="1">
        <v>133059.94</v>
      </c>
      <c r="F167" s="1">
        <v>30756.97</v>
      </c>
      <c r="G167" s="1">
        <v>24731.18</v>
      </c>
      <c r="H167" s="1">
        <v>51470</v>
      </c>
      <c r="I167" s="1">
        <v>4561.63</v>
      </c>
      <c r="J167" s="1">
        <v>16784.349999999999</v>
      </c>
      <c r="K167" s="1">
        <v>0</v>
      </c>
      <c r="L167" s="1">
        <f t="shared" si="13"/>
        <v>4257106.67</v>
      </c>
    </row>
    <row r="168" spans="1:12" x14ac:dyDescent="0.2">
      <c r="A168" s="13">
        <v>15</v>
      </c>
      <c r="B168" s="2" t="s">
        <v>27</v>
      </c>
      <c r="C168" s="1">
        <v>3848407.07</v>
      </c>
      <c r="D168" s="1">
        <v>1166315.71</v>
      </c>
      <c r="E168" s="1">
        <v>100887.24</v>
      </c>
      <c r="F168" s="1">
        <v>94255.84</v>
      </c>
      <c r="G168" s="1">
        <v>75505.600000000006</v>
      </c>
      <c r="H168" s="1">
        <v>0</v>
      </c>
      <c r="I168" s="1">
        <v>6821.26</v>
      </c>
      <c r="J168" s="1">
        <v>25098.59</v>
      </c>
      <c r="K168" s="1">
        <v>0</v>
      </c>
      <c r="L168" s="1">
        <f t="shared" si="13"/>
        <v>5317291.3099999987</v>
      </c>
    </row>
    <row r="169" spans="1:12" x14ac:dyDescent="0.2">
      <c r="A169" s="13">
        <v>16</v>
      </c>
      <c r="B169" s="2" t="s">
        <v>25</v>
      </c>
      <c r="C169" s="1">
        <v>9990668.2200000007</v>
      </c>
      <c r="D169" s="1">
        <v>5144044.7300000004</v>
      </c>
      <c r="E169" s="1">
        <v>33761.480000000003</v>
      </c>
      <c r="F169" s="1">
        <v>374185.11</v>
      </c>
      <c r="G169" s="1">
        <v>298884.94</v>
      </c>
      <c r="H169" s="1">
        <v>336387</v>
      </c>
      <c r="I169" s="1">
        <v>12266.82</v>
      </c>
      <c r="J169" s="1">
        <v>45135.35</v>
      </c>
      <c r="K169" s="1">
        <v>0</v>
      </c>
      <c r="L169" s="1">
        <f t="shared" si="13"/>
        <v>16235333.65</v>
      </c>
    </row>
    <row r="170" spans="1:12" x14ac:dyDescent="0.2">
      <c r="A170" s="13">
        <v>17</v>
      </c>
      <c r="B170" s="2" t="s">
        <v>13</v>
      </c>
      <c r="C170" s="1">
        <v>4462602.87</v>
      </c>
      <c r="D170" s="1">
        <v>1464460.99</v>
      </c>
      <c r="E170" s="1">
        <v>81027.539999999994</v>
      </c>
      <c r="F170" s="1">
        <v>161337.10999999999</v>
      </c>
      <c r="G170" s="1">
        <v>131066.31</v>
      </c>
      <c r="H170" s="1">
        <v>35772</v>
      </c>
      <c r="I170" s="1">
        <v>6652.32</v>
      </c>
      <c r="J170" s="1">
        <v>24476.99</v>
      </c>
      <c r="K170" s="1">
        <v>0</v>
      </c>
      <c r="L170" s="1">
        <f t="shared" si="13"/>
        <v>6367396.1300000008</v>
      </c>
    </row>
    <row r="171" spans="1:12" x14ac:dyDescent="0.2">
      <c r="A171" s="13">
        <v>18</v>
      </c>
      <c r="B171" s="2" t="s">
        <v>4</v>
      </c>
      <c r="C171" s="1">
        <v>43693117.700000003</v>
      </c>
      <c r="D171" s="1">
        <v>16366726.289999999</v>
      </c>
      <c r="E171" s="1">
        <v>7348.09</v>
      </c>
      <c r="F171" s="1">
        <v>1518525.87</v>
      </c>
      <c r="G171" s="1">
        <v>1505092.02</v>
      </c>
      <c r="H171" s="1">
        <v>1508</v>
      </c>
      <c r="I171" s="1">
        <v>40495.9</v>
      </c>
      <c r="J171" s="1">
        <v>149003.26999999999</v>
      </c>
      <c r="K171" s="1">
        <v>1231.31</v>
      </c>
      <c r="L171" s="1">
        <f t="shared" si="13"/>
        <v>63283048.45000001</v>
      </c>
    </row>
    <row r="172" spans="1:12" x14ac:dyDescent="0.2">
      <c r="A172" s="13">
        <v>19</v>
      </c>
      <c r="B172" s="2" t="s">
        <v>14</v>
      </c>
      <c r="C172" s="1">
        <v>4659161.37</v>
      </c>
      <c r="D172" s="1">
        <v>1899511.26</v>
      </c>
      <c r="E172" s="1">
        <v>74871.039999999994</v>
      </c>
      <c r="F172" s="1">
        <v>123659.33</v>
      </c>
      <c r="G172" s="1">
        <v>98987.77</v>
      </c>
      <c r="H172" s="1">
        <v>45320</v>
      </c>
      <c r="I172" s="1">
        <v>6238.04</v>
      </c>
      <c r="J172" s="1">
        <v>22952.67</v>
      </c>
      <c r="K172" s="1">
        <v>0</v>
      </c>
      <c r="L172" s="1">
        <f t="shared" si="13"/>
        <v>6930701.4799999995</v>
      </c>
    </row>
    <row r="173" spans="1:12" x14ac:dyDescent="0.2">
      <c r="A173" s="13">
        <v>20</v>
      </c>
      <c r="B173" s="2" t="s">
        <v>15</v>
      </c>
      <c r="C173" s="1">
        <v>4391968.55</v>
      </c>
      <c r="D173" s="1">
        <v>1328116.97</v>
      </c>
      <c r="E173" s="1">
        <v>91354.57</v>
      </c>
      <c r="F173" s="1">
        <v>198926.81</v>
      </c>
      <c r="G173" s="1">
        <v>156108.04</v>
      </c>
      <c r="H173" s="1">
        <v>433878</v>
      </c>
      <c r="I173" s="1">
        <v>8341.26</v>
      </c>
      <c r="J173" s="1">
        <v>30691.48</v>
      </c>
      <c r="K173" s="1">
        <v>0</v>
      </c>
      <c r="L173" s="1">
        <f t="shared" si="13"/>
        <v>6639385.6799999997</v>
      </c>
    </row>
    <row r="174" spans="1:12" x14ac:dyDescent="0.2">
      <c r="A174" s="44" t="s">
        <v>0</v>
      </c>
      <c r="B174" s="45"/>
      <c r="C174" s="17">
        <f>SUM(C154:C173)</f>
        <v>126362451.60000001</v>
      </c>
      <c r="D174" s="17">
        <f t="shared" ref="D174:L174" si="14">SUM(D154:D173)</f>
        <v>44862947.999999993</v>
      </c>
      <c r="E174" s="17">
        <f t="shared" si="14"/>
        <v>1985969.2400000002</v>
      </c>
      <c r="F174" s="17">
        <f>SUM(F154:F173)</f>
        <v>4301986.05</v>
      </c>
      <c r="G174" s="17">
        <f>SUM(G154:G173)</f>
        <v>3802484.4800000004</v>
      </c>
      <c r="H174" s="17">
        <f t="shared" si="14"/>
        <v>3823536</v>
      </c>
      <c r="I174" s="17">
        <f t="shared" si="14"/>
        <v>183708.90000000002</v>
      </c>
      <c r="J174" s="17">
        <f t="shared" si="14"/>
        <v>675950.62999999989</v>
      </c>
      <c r="K174" s="17">
        <f t="shared" si="14"/>
        <v>1347.9299999999998</v>
      </c>
      <c r="L174" s="17">
        <f t="shared" si="14"/>
        <v>186000382.83000001</v>
      </c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ht="16.5" x14ac:dyDescent="0.25">
      <c r="A178" s="37" t="s">
        <v>20</v>
      </c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</row>
    <row r="179" spans="1:12" ht="15" x14ac:dyDescent="0.2">
      <c r="A179" s="38" t="s">
        <v>24</v>
      </c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</row>
    <row r="180" spans="1:12" ht="14.25" x14ac:dyDescent="0.2">
      <c r="A180" s="39" t="s">
        <v>23</v>
      </c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</row>
    <row r="181" spans="1:12" ht="14.25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x14ac:dyDescent="0.2">
      <c r="A182" s="40" t="s">
        <v>37</v>
      </c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</row>
    <row r="183" spans="1:12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</row>
    <row r="184" spans="1:12" x14ac:dyDescent="0.2">
      <c r="A184" s="40" t="s">
        <v>41</v>
      </c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 s="12" t="s">
        <v>26</v>
      </c>
    </row>
    <row r="186" spans="1:12" x14ac:dyDescent="0.2">
      <c r="A186" s="14" t="s">
        <v>1</v>
      </c>
      <c r="B186" s="41" t="s">
        <v>36</v>
      </c>
      <c r="C186" s="34" t="s">
        <v>29</v>
      </c>
      <c r="D186" s="34" t="s">
        <v>30</v>
      </c>
      <c r="E186" s="34" t="s">
        <v>31</v>
      </c>
      <c r="F186" s="34" t="s">
        <v>43</v>
      </c>
      <c r="G186" s="34" t="s">
        <v>28</v>
      </c>
      <c r="H186" s="34" t="s">
        <v>35</v>
      </c>
      <c r="I186" s="34" t="s">
        <v>44</v>
      </c>
      <c r="J186" s="34" t="s">
        <v>32</v>
      </c>
      <c r="K186" s="34" t="s">
        <v>33</v>
      </c>
      <c r="L186" s="34" t="s">
        <v>0</v>
      </c>
    </row>
    <row r="187" spans="1:12" x14ac:dyDescent="0.2">
      <c r="A187" s="15" t="s">
        <v>2</v>
      </c>
      <c r="B187" s="42"/>
      <c r="C187" s="35"/>
      <c r="D187" s="35"/>
      <c r="E187" s="35"/>
      <c r="F187" s="35"/>
      <c r="G187" s="35"/>
      <c r="H187" s="35"/>
      <c r="I187" s="35"/>
      <c r="J187" s="35"/>
      <c r="K187" s="35"/>
      <c r="L187" s="35"/>
    </row>
    <row r="188" spans="1:12" x14ac:dyDescent="0.2">
      <c r="A188" s="16" t="s">
        <v>3</v>
      </c>
      <c r="B188" s="43"/>
      <c r="C188" s="36"/>
      <c r="D188" s="36"/>
      <c r="E188" s="36"/>
      <c r="F188" s="36"/>
      <c r="G188" s="36"/>
      <c r="H188" s="36"/>
      <c r="I188" s="36"/>
      <c r="J188" s="36"/>
      <c r="K188" s="36"/>
      <c r="L188" s="36"/>
    </row>
    <row r="189" spans="1:12" x14ac:dyDescent="0.2">
      <c r="A189" s="13">
        <v>1</v>
      </c>
      <c r="B189" s="2" t="s">
        <v>5</v>
      </c>
      <c r="C189" s="1">
        <v>3697845.23</v>
      </c>
      <c r="D189" s="1">
        <v>1347974.56</v>
      </c>
      <c r="E189" s="1">
        <v>91884.62</v>
      </c>
      <c r="F189" s="1">
        <v>162132.54999999999</v>
      </c>
      <c r="G189" s="1">
        <v>121734</v>
      </c>
      <c r="H189" s="1">
        <v>0</v>
      </c>
      <c r="I189" s="1">
        <v>6531.24</v>
      </c>
      <c r="J189" s="1">
        <v>21057.91</v>
      </c>
      <c r="K189" s="1">
        <v>0</v>
      </c>
      <c r="L189" s="1">
        <f>SUM(C189:K189)</f>
        <v>5449160.1100000003</v>
      </c>
    </row>
    <row r="190" spans="1:12" x14ac:dyDescent="0.2">
      <c r="A190" s="13">
        <v>2</v>
      </c>
      <c r="B190" s="2" t="s">
        <v>6</v>
      </c>
      <c r="C190" s="1">
        <v>2622365.96</v>
      </c>
      <c r="D190" s="1">
        <v>895402.64</v>
      </c>
      <c r="E190" s="1">
        <v>119786.42</v>
      </c>
      <c r="F190" s="1">
        <v>66923.179999999993</v>
      </c>
      <c r="G190" s="1">
        <v>49343.839999999997</v>
      </c>
      <c r="H190" s="1">
        <v>0</v>
      </c>
      <c r="I190" s="1">
        <v>5186.13</v>
      </c>
      <c r="J190" s="1">
        <v>16721.02</v>
      </c>
      <c r="K190" s="1">
        <v>0</v>
      </c>
      <c r="L190" s="1">
        <f t="shared" ref="L190:L208" si="15">SUM(C190:K190)</f>
        <v>3775729.19</v>
      </c>
    </row>
    <row r="191" spans="1:12" x14ac:dyDescent="0.2">
      <c r="A191" s="13">
        <v>3</v>
      </c>
      <c r="B191" s="2" t="s">
        <v>21</v>
      </c>
      <c r="C191" s="1">
        <v>2466890.5499999998</v>
      </c>
      <c r="D191" s="1">
        <v>838905.15</v>
      </c>
      <c r="E191" s="1">
        <v>124942.18</v>
      </c>
      <c r="F191" s="1">
        <v>49141.61</v>
      </c>
      <c r="G191" s="1">
        <v>36081.26</v>
      </c>
      <c r="H191" s="1">
        <v>0</v>
      </c>
      <c r="I191" s="1">
        <v>4841.8900000000003</v>
      </c>
      <c r="J191" s="1">
        <v>15611.15</v>
      </c>
      <c r="K191" s="1">
        <v>0</v>
      </c>
      <c r="L191" s="1">
        <f t="shared" si="15"/>
        <v>3536413.7899999996</v>
      </c>
    </row>
    <row r="192" spans="1:12" x14ac:dyDescent="0.2">
      <c r="A192" s="13">
        <v>4</v>
      </c>
      <c r="B192" s="2" t="s">
        <v>22</v>
      </c>
      <c r="C192" s="1">
        <v>4505445.09</v>
      </c>
      <c r="D192" s="1">
        <v>2001441.06</v>
      </c>
      <c r="E192" s="1">
        <v>109171.6</v>
      </c>
      <c r="F192" s="1">
        <v>453110.47</v>
      </c>
      <c r="G192" s="1">
        <v>431846.89</v>
      </c>
      <c r="H192" s="1">
        <v>2125622</v>
      </c>
      <c r="I192" s="1">
        <v>17091.13</v>
      </c>
      <c r="J192" s="1">
        <v>55104.95</v>
      </c>
      <c r="K192" s="1">
        <v>19.04</v>
      </c>
      <c r="L192" s="1">
        <f t="shared" si="15"/>
        <v>9698852.2299999986</v>
      </c>
    </row>
    <row r="193" spans="1:12" x14ac:dyDescent="0.2">
      <c r="A193" s="13">
        <v>5</v>
      </c>
      <c r="B193" s="2" t="s">
        <v>7</v>
      </c>
      <c r="C193" s="1">
        <v>4821942.78</v>
      </c>
      <c r="D193" s="1">
        <v>1812937.43</v>
      </c>
      <c r="E193" s="1">
        <v>78691.92</v>
      </c>
      <c r="F193" s="1">
        <v>302413.18</v>
      </c>
      <c r="G193" s="1">
        <v>225942.02</v>
      </c>
      <c r="H193" s="1">
        <v>0</v>
      </c>
      <c r="I193" s="1">
        <v>8975.6299999999992</v>
      </c>
      <c r="J193" s="1">
        <v>28939.07</v>
      </c>
      <c r="K193" s="1">
        <v>0</v>
      </c>
      <c r="L193" s="1">
        <f t="shared" si="15"/>
        <v>7279842.0299999993</v>
      </c>
    </row>
    <row r="194" spans="1:12" x14ac:dyDescent="0.2">
      <c r="A194" s="13">
        <v>6</v>
      </c>
      <c r="B194" s="2" t="s">
        <v>17</v>
      </c>
      <c r="C194" s="1">
        <v>3300503.55</v>
      </c>
      <c r="D194" s="1">
        <v>594658.59</v>
      </c>
      <c r="E194" s="1">
        <v>176348.22</v>
      </c>
      <c r="F194" s="1">
        <v>152829.13</v>
      </c>
      <c r="G194" s="1">
        <v>106060.48</v>
      </c>
      <c r="H194" s="1">
        <v>330457</v>
      </c>
      <c r="I194" s="1">
        <v>15707.17</v>
      </c>
      <c r="J194" s="1">
        <v>50642.8</v>
      </c>
      <c r="K194" s="1">
        <v>0</v>
      </c>
      <c r="L194" s="1">
        <f t="shared" si="15"/>
        <v>4727206.9400000004</v>
      </c>
    </row>
    <row r="195" spans="1:12" x14ac:dyDescent="0.2">
      <c r="A195" s="13">
        <v>7</v>
      </c>
      <c r="B195" s="2" t="s">
        <v>18</v>
      </c>
      <c r="C195" s="1">
        <v>1810394.27</v>
      </c>
      <c r="D195" s="1">
        <v>552777.36</v>
      </c>
      <c r="E195" s="1">
        <v>173618.7</v>
      </c>
      <c r="F195" s="1">
        <v>50600.04</v>
      </c>
      <c r="G195" s="1">
        <v>36546.17</v>
      </c>
      <c r="H195" s="1">
        <v>0</v>
      </c>
      <c r="I195" s="1">
        <v>4580.1099999999997</v>
      </c>
      <c r="J195" s="1">
        <v>14767.1</v>
      </c>
      <c r="K195" s="1">
        <v>0</v>
      </c>
      <c r="L195" s="1">
        <f t="shared" si="15"/>
        <v>2643283.75</v>
      </c>
    </row>
    <row r="196" spans="1:12" x14ac:dyDescent="0.2">
      <c r="A196" s="13">
        <v>8</v>
      </c>
      <c r="B196" s="2" t="s">
        <v>8</v>
      </c>
      <c r="C196" s="1">
        <v>3404872.53</v>
      </c>
      <c r="D196" s="1">
        <v>1193488.78</v>
      </c>
      <c r="E196" s="1">
        <v>100679.75</v>
      </c>
      <c r="F196" s="1">
        <v>122128.38</v>
      </c>
      <c r="G196" s="1">
        <v>91076.15</v>
      </c>
      <c r="H196" s="1">
        <v>518387</v>
      </c>
      <c r="I196" s="1">
        <v>7002.08</v>
      </c>
      <c r="J196" s="1">
        <v>22576</v>
      </c>
      <c r="K196" s="1">
        <v>0</v>
      </c>
      <c r="L196" s="1">
        <f t="shared" si="15"/>
        <v>5460210.6699999999</v>
      </c>
    </row>
    <row r="197" spans="1:12" x14ac:dyDescent="0.2">
      <c r="A197" s="13">
        <v>9</v>
      </c>
      <c r="B197" s="2" t="s">
        <v>9</v>
      </c>
      <c r="C197" s="1">
        <v>2961701.59</v>
      </c>
      <c r="D197" s="1">
        <v>1017470.63</v>
      </c>
      <c r="E197" s="1">
        <v>109171.6</v>
      </c>
      <c r="F197" s="1">
        <v>76401.77</v>
      </c>
      <c r="G197" s="1">
        <v>55980.36</v>
      </c>
      <c r="H197" s="1">
        <v>0</v>
      </c>
      <c r="I197" s="1">
        <v>5740.92</v>
      </c>
      <c r="J197" s="1">
        <v>18509.77</v>
      </c>
      <c r="K197" s="1">
        <v>0</v>
      </c>
      <c r="L197" s="1">
        <f t="shared" si="15"/>
        <v>4244976.6399999997</v>
      </c>
    </row>
    <row r="198" spans="1:12" x14ac:dyDescent="0.2">
      <c r="A198" s="13">
        <v>10</v>
      </c>
      <c r="B198" s="2" t="s">
        <v>16</v>
      </c>
      <c r="C198" s="1">
        <v>1926798.59</v>
      </c>
      <c r="D198" s="1">
        <v>579001.75</v>
      </c>
      <c r="E198" s="1">
        <v>167401.45000000001</v>
      </c>
      <c r="F198" s="1">
        <v>57774.09</v>
      </c>
      <c r="G198" s="1">
        <v>41849.050000000003</v>
      </c>
      <c r="H198" s="1">
        <v>1204993</v>
      </c>
      <c r="I198" s="1">
        <v>5036.5200000000004</v>
      </c>
      <c r="J198" s="1">
        <v>16238.65</v>
      </c>
      <c r="K198" s="1">
        <v>0</v>
      </c>
      <c r="L198" s="1">
        <f t="shared" si="15"/>
        <v>3999093.0999999996</v>
      </c>
    </row>
    <row r="199" spans="1:12" x14ac:dyDescent="0.2">
      <c r="A199" s="13">
        <v>11</v>
      </c>
      <c r="B199" s="2" t="s">
        <v>10</v>
      </c>
      <c r="C199" s="1">
        <v>3027077.1</v>
      </c>
      <c r="D199" s="1">
        <v>1278499.04</v>
      </c>
      <c r="E199" s="1">
        <v>108261.75999999999</v>
      </c>
      <c r="F199" s="1">
        <v>149817.63</v>
      </c>
      <c r="G199" s="1">
        <v>111874.31</v>
      </c>
      <c r="H199" s="1">
        <v>1754365</v>
      </c>
      <c r="I199" s="1">
        <v>6050.39</v>
      </c>
      <c r="J199" s="1">
        <v>19507.580000000002</v>
      </c>
      <c r="K199" s="1">
        <v>0</v>
      </c>
      <c r="L199" s="1">
        <f t="shared" si="15"/>
        <v>6455452.8099999996</v>
      </c>
    </row>
    <row r="200" spans="1:12" x14ac:dyDescent="0.2">
      <c r="A200" s="13">
        <v>12</v>
      </c>
      <c r="B200" s="2" t="s">
        <v>11</v>
      </c>
      <c r="C200" s="1">
        <v>3213981.07</v>
      </c>
      <c r="D200" s="1">
        <v>1198951.57</v>
      </c>
      <c r="E200" s="1">
        <v>97192.02</v>
      </c>
      <c r="F200" s="1">
        <v>100365.23</v>
      </c>
      <c r="G200" s="1">
        <v>72962</v>
      </c>
      <c r="H200" s="1">
        <v>85420</v>
      </c>
      <c r="I200" s="1">
        <v>4628.5</v>
      </c>
      <c r="J200" s="1">
        <v>14923.14</v>
      </c>
      <c r="K200" s="1">
        <v>0</v>
      </c>
      <c r="L200" s="1">
        <f t="shared" si="15"/>
        <v>4788423.5299999993</v>
      </c>
    </row>
    <row r="201" spans="1:12" x14ac:dyDescent="0.2">
      <c r="A201" s="13">
        <v>13</v>
      </c>
      <c r="B201" s="2" t="s">
        <v>12</v>
      </c>
      <c r="C201" s="1">
        <v>4586596.9400000004</v>
      </c>
      <c r="D201" s="1">
        <v>1708496.32</v>
      </c>
      <c r="E201" s="1">
        <v>78237</v>
      </c>
      <c r="F201" s="1">
        <v>179135.89</v>
      </c>
      <c r="G201" s="1">
        <v>130812.09</v>
      </c>
      <c r="H201" s="1">
        <v>0</v>
      </c>
      <c r="I201" s="1">
        <v>6959.96</v>
      </c>
      <c r="J201" s="1">
        <v>22440.18</v>
      </c>
      <c r="K201" s="1">
        <v>1.86</v>
      </c>
      <c r="L201" s="1">
        <f t="shared" si="15"/>
        <v>6712680.2400000002</v>
      </c>
    </row>
    <row r="202" spans="1:12" x14ac:dyDescent="0.2">
      <c r="A202" s="13">
        <v>14</v>
      </c>
      <c r="B202" s="2" t="s">
        <v>34</v>
      </c>
      <c r="C202" s="1">
        <v>2273549.04</v>
      </c>
      <c r="D202" s="1">
        <v>912662.09</v>
      </c>
      <c r="E202" s="1">
        <v>133737.32</v>
      </c>
      <c r="F202" s="1">
        <v>33144.239999999998</v>
      </c>
      <c r="G202" s="1">
        <v>24731.18</v>
      </c>
      <c r="H202" s="1">
        <v>0</v>
      </c>
      <c r="I202" s="1">
        <v>4561.63</v>
      </c>
      <c r="J202" s="1">
        <v>14707.52</v>
      </c>
      <c r="K202" s="1">
        <v>0</v>
      </c>
      <c r="L202" s="1">
        <f t="shared" si="15"/>
        <v>3397093.02</v>
      </c>
    </row>
    <row r="203" spans="1:12" x14ac:dyDescent="0.2">
      <c r="A203" s="13">
        <v>15</v>
      </c>
      <c r="B203" s="2" t="s">
        <v>27</v>
      </c>
      <c r="C203" s="1">
        <v>3108639.05</v>
      </c>
      <c r="D203" s="1">
        <v>1025918.77</v>
      </c>
      <c r="E203" s="1">
        <v>109171.6</v>
      </c>
      <c r="F203" s="1">
        <v>101452.48</v>
      </c>
      <c r="G203" s="1">
        <v>75505.600000000006</v>
      </c>
      <c r="H203" s="1">
        <v>0</v>
      </c>
      <c r="I203" s="1">
        <v>6821.26</v>
      </c>
      <c r="J203" s="1">
        <v>21992.99</v>
      </c>
      <c r="K203" s="1">
        <v>0</v>
      </c>
      <c r="L203" s="1">
        <f t="shared" si="15"/>
        <v>4449501.75</v>
      </c>
    </row>
    <row r="204" spans="1:12" x14ac:dyDescent="0.2">
      <c r="A204" s="13">
        <v>16</v>
      </c>
      <c r="B204" s="2" t="s">
        <v>25</v>
      </c>
      <c r="C204" s="1">
        <v>8141198.6299999999</v>
      </c>
      <c r="D204" s="1">
        <v>3954144.08</v>
      </c>
      <c r="E204" s="1">
        <v>57917.21</v>
      </c>
      <c r="F204" s="1">
        <v>401644.88</v>
      </c>
      <c r="G204" s="1">
        <v>298884.94</v>
      </c>
      <c r="H204" s="1">
        <v>1767054</v>
      </c>
      <c r="I204" s="1">
        <v>12266.82</v>
      </c>
      <c r="J204" s="1">
        <v>39550.49</v>
      </c>
      <c r="K204" s="1">
        <v>0</v>
      </c>
      <c r="L204" s="1">
        <f t="shared" si="15"/>
        <v>14672661.050000003</v>
      </c>
    </row>
    <row r="205" spans="1:12" x14ac:dyDescent="0.2">
      <c r="A205" s="13">
        <v>17</v>
      </c>
      <c r="B205" s="2" t="s">
        <v>13</v>
      </c>
      <c r="C205" s="1">
        <v>3621180.29</v>
      </c>
      <c r="D205" s="1">
        <v>1317606.46</v>
      </c>
      <c r="E205" s="1">
        <v>94007.58</v>
      </c>
      <c r="F205" s="1">
        <v>173767.88</v>
      </c>
      <c r="G205" s="1">
        <v>131066.31</v>
      </c>
      <c r="H205" s="1">
        <v>73090</v>
      </c>
      <c r="I205" s="1">
        <v>6652.32</v>
      </c>
      <c r="J205" s="1">
        <v>21448.31</v>
      </c>
      <c r="K205" s="1">
        <v>0</v>
      </c>
      <c r="L205" s="1">
        <f t="shared" si="15"/>
        <v>5438819.1499999994</v>
      </c>
    </row>
    <row r="206" spans="1:12" x14ac:dyDescent="0.2">
      <c r="A206" s="13">
        <v>18</v>
      </c>
      <c r="B206" s="2" t="s">
        <v>4</v>
      </c>
      <c r="C206" s="1">
        <v>35776279.479999997</v>
      </c>
      <c r="D206" s="1">
        <v>14845819.960000001</v>
      </c>
      <c r="E206" s="1">
        <v>37749.06</v>
      </c>
      <c r="F206" s="1">
        <v>1625966.41</v>
      </c>
      <c r="G206" s="1">
        <v>1505092.02</v>
      </c>
      <c r="H206" s="1">
        <v>10543733</v>
      </c>
      <c r="I206" s="1">
        <v>40495.9</v>
      </c>
      <c r="J206" s="1">
        <v>130566.22</v>
      </c>
      <c r="K206" s="1">
        <v>1197</v>
      </c>
      <c r="L206" s="1">
        <f t="shared" si="15"/>
        <v>64506899.049999997</v>
      </c>
    </row>
    <row r="207" spans="1:12" x14ac:dyDescent="0.2">
      <c r="A207" s="13">
        <v>19</v>
      </c>
      <c r="B207" s="2" t="s">
        <v>14</v>
      </c>
      <c r="C207" s="1">
        <v>3789907.21</v>
      </c>
      <c r="D207" s="1">
        <v>1536652.74</v>
      </c>
      <c r="E207" s="1">
        <v>89306.73</v>
      </c>
      <c r="F207" s="1">
        <v>133157.64000000001</v>
      </c>
      <c r="G207" s="1">
        <v>98987.77</v>
      </c>
      <c r="H207" s="1">
        <v>31532</v>
      </c>
      <c r="I207" s="1">
        <v>6238.04</v>
      </c>
      <c r="J207" s="1">
        <v>20112.599999999999</v>
      </c>
      <c r="K207" s="1">
        <v>0</v>
      </c>
      <c r="L207" s="1">
        <f t="shared" si="15"/>
        <v>5705894.7299999995</v>
      </c>
    </row>
    <row r="208" spans="1:12" x14ac:dyDescent="0.2">
      <c r="A208" s="13">
        <v>20</v>
      </c>
      <c r="B208" s="2" t="s">
        <v>15</v>
      </c>
      <c r="C208" s="1">
        <v>3540450.55</v>
      </c>
      <c r="D208" s="1">
        <v>1271989.02</v>
      </c>
      <c r="E208" s="1">
        <v>101892.79</v>
      </c>
      <c r="F208" s="1">
        <v>212224</v>
      </c>
      <c r="G208" s="1">
        <v>156108.04</v>
      </c>
      <c r="H208" s="1">
        <v>463712</v>
      </c>
      <c r="I208" s="1">
        <v>8341.26</v>
      </c>
      <c r="J208" s="1">
        <v>26893.83</v>
      </c>
      <c r="K208" s="1">
        <v>0</v>
      </c>
      <c r="L208" s="1">
        <f t="shared" si="15"/>
        <v>5781611.4900000002</v>
      </c>
    </row>
    <row r="209" spans="1:12" x14ac:dyDescent="0.2">
      <c r="A209" s="44" t="s">
        <v>0</v>
      </c>
      <c r="B209" s="45"/>
      <c r="C209" s="17">
        <f>SUM(C189:C208)</f>
        <v>102597619.49999999</v>
      </c>
      <c r="D209" s="17">
        <f t="shared" ref="D209:L209" si="16">SUM(D189:D208)</f>
        <v>39884798.000000007</v>
      </c>
      <c r="E209" s="17">
        <f t="shared" si="16"/>
        <v>2159169.5300000003</v>
      </c>
      <c r="F209" s="17">
        <f>SUM(F189:F208)</f>
        <v>4604130.68</v>
      </c>
      <c r="G209" s="17">
        <f>SUM(G189:G208)</f>
        <v>3802484.4800000004</v>
      </c>
      <c r="H209" s="17">
        <f t="shared" si="16"/>
        <v>18898365</v>
      </c>
      <c r="I209" s="17">
        <f t="shared" si="16"/>
        <v>183708.90000000002</v>
      </c>
      <c r="J209" s="17">
        <f t="shared" si="16"/>
        <v>592311.27999999991</v>
      </c>
      <c r="K209" s="17">
        <f t="shared" si="16"/>
        <v>1217.9000000000001</v>
      </c>
      <c r="L209" s="17">
        <f t="shared" si="16"/>
        <v>172723805.27000001</v>
      </c>
    </row>
  </sheetData>
  <mergeCells count="96">
    <mergeCell ref="A209:B209"/>
    <mergeCell ref="A184:L184"/>
    <mergeCell ref="B186:B188"/>
    <mergeCell ref="C186:C188"/>
    <mergeCell ref="D186:D188"/>
    <mergeCell ref="E186:E188"/>
    <mergeCell ref="F186:F188"/>
    <mergeCell ref="G186:G188"/>
    <mergeCell ref="H186:H188"/>
    <mergeCell ref="I186:I188"/>
    <mergeCell ref="J186:J188"/>
    <mergeCell ref="K186:K188"/>
    <mergeCell ref="L186:L188"/>
    <mergeCell ref="A174:B174"/>
    <mergeCell ref="A178:L178"/>
    <mergeCell ref="A179:L179"/>
    <mergeCell ref="A180:L180"/>
    <mergeCell ref="A182:L182"/>
    <mergeCell ref="A149:L149"/>
    <mergeCell ref="B151:B153"/>
    <mergeCell ref="C151:C153"/>
    <mergeCell ref="D151:D153"/>
    <mergeCell ref="E151:E153"/>
    <mergeCell ref="F151:F153"/>
    <mergeCell ref="G151:G153"/>
    <mergeCell ref="H151:H153"/>
    <mergeCell ref="I151:I153"/>
    <mergeCell ref="J151:J153"/>
    <mergeCell ref="K151:K153"/>
    <mergeCell ref="L151:L153"/>
    <mergeCell ref="A139:B139"/>
    <mergeCell ref="A143:L143"/>
    <mergeCell ref="A144:L144"/>
    <mergeCell ref="A145:L145"/>
    <mergeCell ref="A147:L147"/>
    <mergeCell ref="A114:F114"/>
    <mergeCell ref="B116:B118"/>
    <mergeCell ref="C116:C118"/>
    <mergeCell ref="D116:D118"/>
    <mergeCell ref="E116:E118"/>
    <mergeCell ref="F116:F118"/>
    <mergeCell ref="A104:B104"/>
    <mergeCell ref="A80:L80"/>
    <mergeCell ref="A110:F110"/>
    <mergeCell ref="A111:F111"/>
    <mergeCell ref="A112:F112"/>
    <mergeCell ref="A79:L79"/>
    <mergeCell ref="B81:B83"/>
    <mergeCell ref="C81:C83"/>
    <mergeCell ref="D81:D83"/>
    <mergeCell ref="E81:E83"/>
    <mergeCell ref="F81:F83"/>
    <mergeCell ref="G81:G83"/>
    <mergeCell ref="H81:H83"/>
    <mergeCell ref="I81:I83"/>
    <mergeCell ref="J81:J83"/>
    <mergeCell ref="K81:K83"/>
    <mergeCell ref="L81:L83"/>
    <mergeCell ref="A69:B69"/>
    <mergeCell ref="A73:L73"/>
    <mergeCell ref="A74:L74"/>
    <mergeCell ref="A75:L75"/>
    <mergeCell ref="A77:L77"/>
    <mergeCell ref="A44:L44"/>
    <mergeCell ref="B46:B48"/>
    <mergeCell ref="C46:C48"/>
    <mergeCell ref="D46:D48"/>
    <mergeCell ref="E46:E48"/>
    <mergeCell ref="F46:F48"/>
    <mergeCell ref="G46:G48"/>
    <mergeCell ref="H46:H48"/>
    <mergeCell ref="I46:I48"/>
    <mergeCell ref="J46:J48"/>
    <mergeCell ref="K46:K48"/>
    <mergeCell ref="L46:L48"/>
    <mergeCell ref="L11:L13"/>
    <mergeCell ref="A38:L38"/>
    <mergeCell ref="A39:L39"/>
    <mergeCell ref="A40:L40"/>
    <mergeCell ref="A42:L42"/>
    <mergeCell ref="A7:L7"/>
    <mergeCell ref="A34:B34"/>
    <mergeCell ref="A3:L3"/>
    <mergeCell ref="A4:L4"/>
    <mergeCell ref="A5:L5"/>
    <mergeCell ref="A9:L9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UESAF</cp:lastModifiedBy>
  <cp:lastPrinted>2018-02-12T21:43:19Z</cp:lastPrinted>
  <dcterms:created xsi:type="dcterms:W3CDTF">2003-08-05T00:29:54Z</dcterms:created>
  <dcterms:modified xsi:type="dcterms:W3CDTF">2018-05-02T19:54:00Z</dcterms:modified>
</cp:coreProperties>
</file>